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K:\EcoStat\KHALIL ALHASANI\SDMX\تحديث التجارة الخارجيه الصفحه الوطنيه شهري\"/>
    </mc:Choice>
  </mc:AlternateContent>
  <xr:revisionPtr revIDLastSave="0" documentId="13_ncr:1_{8948A023-F1CC-4BDC-A470-5EEA6EACD3B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xports" sheetId="1" r:id="rId1"/>
    <sheet name="Imports" sheetId="5" r:id="rId2"/>
  </sheets>
  <externalReferences>
    <externalReference r:id="rId3"/>
  </externalReferences>
  <definedNames>
    <definedName name="_xlnm._FilterDatabase" localSheetId="0" hidden="1">Exports!$A$5:$C$12</definedName>
    <definedName name="_xlnm._FilterDatabase" localSheetId="1" hidden="1">Imports!$A$10:$CE$255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1" i="5" l="1"/>
  <c r="CV11" i="5"/>
  <c r="CU11" i="5"/>
  <c r="CT11" i="5"/>
  <c r="CS11" i="5"/>
  <c r="CR11" i="5"/>
  <c r="CQ11" i="5"/>
  <c r="CP11" i="5"/>
  <c r="CO11" i="5"/>
  <c r="CN11" i="5"/>
  <c r="CM11" i="5"/>
  <c r="CL11" i="5"/>
  <c r="F255" i="5" l="1"/>
  <c r="C7" i="5" l="1"/>
  <c r="C6" i="5"/>
  <c r="C6" i="1" l="1"/>
  <c r="C7" i="1" l="1"/>
</calcChain>
</file>

<file path=xl/sharedStrings.xml><?xml version="1.0" encoding="utf-8"?>
<sst xmlns="http://schemas.openxmlformats.org/spreadsheetml/2006/main" count="2719" uniqueCount="629">
  <si>
    <t>DATA_DOMAIN</t>
  </si>
  <si>
    <t>REF_AREA</t>
  </si>
  <si>
    <t>COUNTERPART_AREA</t>
  </si>
  <si>
    <t>FREQ</t>
  </si>
  <si>
    <t>UNIT_MULT</t>
  </si>
  <si>
    <t>Descriptor</t>
  </si>
  <si>
    <t>Country code</t>
  </si>
  <si>
    <t>M</t>
  </si>
  <si>
    <t>COMMENT</t>
  </si>
  <si>
    <t>Country</t>
  </si>
  <si>
    <t>Observation status</t>
  </si>
  <si>
    <t>Dataset</t>
  </si>
  <si>
    <t>Q</t>
  </si>
  <si>
    <t>2016-06</t>
  </si>
  <si>
    <t>2016-07</t>
  </si>
  <si>
    <t>2016-08</t>
  </si>
  <si>
    <t>2016-09</t>
  </si>
  <si>
    <t>2016-10</t>
  </si>
  <si>
    <t>2016-11</t>
  </si>
  <si>
    <t>2016-12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</si>
  <si>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</si>
  <si>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</si>
  <si>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</si>
  <si>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</si>
  <si>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</si>
  <si>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</si>
  <si>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2017-10</t>
  </si>
  <si>
    <t>2017-11</t>
  </si>
  <si>
    <t>2017-12</t>
  </si>
  <si>
    <t>OM</t>
  </si>
  <si>
    <t>INDICATOR</t>
  </si>
  <si>
    <t>DOT</t>
  </si>
  <si>
    <t>W1</t>
  </si>
  <si>
    <t>Albania</t>
  </si>
  <si>
    <t>Algeria</t>
  </si>
  <si>
    <t>Angola</t>
  </si>
  <si>
    <t>Argentina</t>
  </si>
  <si>
    <t>Armenia</t>
  </si>
  <si>
    <t>Australia</t>
  </si>
  <si>
    <t>Austria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</si>
  <si>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</si>
  <si>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</si>
  <si>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</si>
  <si>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</si>
  <si>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</si>
  <si>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</si>
  <si>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</si>
  <si>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</si>
  <si>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</si>
  <si>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</si>
  <si>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Brazil</t>
  </si>
  <si>
    <t>Bulgaria</t>
  </si>
  <si>
    <t>Burundi</t>
  </si>
  <si>
    <t>Cambodia</t>
  </si>
  <si>
    <t>Cameroon</t>
  </si>
  <si>
    <t>Canada</t>
  </si>
  <si>
    <t>Chad</t>
  </si>
  <si>
    <t>Chile</t>
  </si>
  <si>
    <t>Colombia</t>
  </si>
  <si>
    <t>Comoros</t>
  </si>
  <si>
    <t>Croatia</t>
  </si>
  <si>
    <t>Cuba</t>
  </si>
  <si>
    <t>Cyprus</t>
  </si>
  <si>
    <t>Denmark</t>
  </si>
  <si>
    <t>Djibouti</t>
  </si>
  <si>
    <t>Dominica</t>
  </si>
  <si>
    <t>Ecuador</t>
  </si>
  <si>
    <t>Egypt</t>
  </si>
  <si>
    <t>Eritrea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</si>
  <si>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</si>
  <si>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</si>
  <si>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</si>
  <si>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</si>
  <si>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</si>
  <si>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</si>
  <si>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</si>
  <si>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</si>
  <si>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</si>
  <si>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</si>
  <si>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</si>
  <si>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</si>
  <si>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</si>
  <si>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</si>
  <si>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</si>
  <si>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</si>
  <si>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</si>
  <si>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</si>
  <si>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</si>
  <si>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</si>
  <si>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</si>
  <si>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</si>
  <si>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</si>
  <si>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</si>
  <si>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</si>
  <si>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</si>
  <si>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</si>
  <si>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</si>
  <si>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</si>
  <si>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</si>
  <si>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</si>
  <si>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</si>
  <si>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</si>
  <si>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</si>
  <si>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</si>
  <si>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</si>
  <si>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</si>
  <si>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</si>
  <si>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</si>
  <si>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</si>
  <si>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</si>
  <si>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</si>
  <si>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</si>
  <si>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</si>
  <si>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</si>
  <si>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</si>
  <si>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</si>
  <si>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</si>
  <si>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</si>
  <si>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</si>
  <si>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</si>
  <si>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</si>
  <si>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</si>
  <si>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</si>
  <si>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</si>
  <si>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</si>
  <si>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</si>
  <si>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</si>
  <si>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</si>
  <si>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</si>
  <si>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</si>
  <si>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</si>
  <si>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</si>
  <si>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Nicaragua</t>
  </si>
  <si>
    <t>Niger</t>
  </si>
  <si>
    <t>Nigeria</t>
  </si>
  <si>
    <t>Norway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</si>
  <si>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</si>
  <si>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</si>
  <si>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</si>
  <si>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</si>
  <si>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</si>
  <si>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</si>
  <si>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</si>
  <si>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</si>
  <si>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</si>
  <si>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Rwanda</t>
  </si>
  <si>
    <t>Samoa</t>
  </si>
  <si>
    <t>Senegal</t>
  </si>
  <si>
    <t>Seychelles</t>
  </si>
  <si>
    <t>Singapore</t>
  </si>
  <si>
    <t>Somalia</t>
  </si>
  <si>
    <t>Spain</t>
  </si>
  <si>
    <t>Sudan</t>
  </si>
  <si>
    <t>Suriname</t>
  </si>
  <si>
    <t>Sweden</t>
  </si>
  <si>
    <t>Switzerland</t>
  </si>
  <si>
    <t>Tajikistan</t>
  </si>
  <si>
    <t>Tanzania</t>
  </si>
  <si>
    <t>Thailand</t>
  </si>
  <si>
    <t>Timor-Leste</t>
  </si>
  <si>
    <t>Togo</t>
  </si>
  <si>
    <t>Tonga</t>
  </si>
  <si>
    <t>Tunisia</t>
  </si>
  <si>
    <t>Turkey</t>
  </si>
  <si>
    <t>Tuvalu</t>
  </si>
  <si>
    <t>Uganda</t>
  </si>
  <si>
    <t>Uruguay</t>
  </si>
  <si>
    <t>Vanuatu</t>
  </si>
  <si>
    <t>Vietnam</t>
  </si>
  <si>
    <t>Zambia</t>
  </si>
  <si>
    <t>Zimbabwe</t>
  </si>
  <si>
    <t>World Total</t>
  </si>
  <si>
    <t>Millions of US dollars</t>
  </si>
  <si>
    <t>2016-01</t>
  </si>
  <si>
    <t>2016-02</t>
  </si>
  <si>
    <t>2016-03</t>
  </si>
  <si>
    <t>2016-04</t>
  </si>
  <si>
    <t>2016-05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</si>
  <si>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</si>
  <si>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</si>
  <si>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</si>
  <si>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</si>
  <si>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</si>
  <si>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</si>
  <si>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</si>
  <si>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</si>
  <si>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</si>
  <si>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RS</t>
  </si>
  <si>
    <t>COUNTERPART_AREA Name</t>
  </si>
  <si>
    <t>TXG_FOB_USD</t>
  </si>
  <si>
    <t>AF</t>
  </si>
  <si>
    <t>AL</t>
  </si>
  <si>
    <t>DZ</t>
  </si>
  <si>
    <t>AS</t>
  </si>
  <si>
    <t>AO</t>
  </si>
  <si>
    <t>AI</t>
  </si>
  <si>
    <t>AG</t>
  </si>
  <si>
    <t>AR</t>
  </si>
  <si>
    <t>AM</t>
  </si>
  <si>
    <t>AW</t>
  </si>
  <si>
    <t>AU</t>
  </si>
  <si>
    <t>AT</t>
  </si>
  <si>
    <t>AZ</t>
  </si>
  <si>
    <t>BS</t>
  </si>
  <si>
    <t>BH</t>
  </si>
  <si>
    <t>BD</t>
  </si>
  <si>
    <t>BB</t>
  </si>
  <si>
    <t>BY</t>
  </si>
  <si>
    <t>BE</t>
  </si>
  <si>
    <t>BZ</t>
  </si>
  <si>
    <t>BJ</t>
  </si>
  <si>
    <t>BM</t>
  </si>
  <si>
    <t>BT</t>
  </si>
  <si>
    <t>BO</t>
  </si>
  <si>
    <t>BA</t>
  </si>
  <si>
    <t>BW</t>
  </si>
  <si>
    <t>BR</t>
  </si>
  <si>
    <t>BN</t>
  </si>
  <si>
    <t>BG</t>
  </si>
  <si>
    <t>BF</t>
  </si>
  <si>
    <t>BI</t>
  </si>
  <si>
    <t>CV</t>
  </si>
  <si>
    <t>KH</t>
  </si>
  <si>
    <t>CM</t>
  </si>
  <si>
    <t>CA</t>
  </si>
  <si>
    <t>CF</t>
  </si>
  <si>
    <t>TD</t>
  </si>
  <si>
    <t>CL</t>
  </si>
  <si>
    <t>CN</t>
  </si>
  <si>
    <t>HK</t>
  </si>
  <si>
    <t>MO</t>
  </si>
  <si>
    <t>CO</t>
  </si>
  <si>
    <t>KM</t>
  </si>
  <si>
    <t>CD</t>
  </si>
  <si>
    <t>CG</t>
  </si>
  <si>
    <t>CR</t>
  </si>
  <si>
    <t>CI</t>
  </si>
  <si>
    <t>HR</t>
  </si>
  <si>
    <t>CU</t>
  </si>
  <si>
    <t>CW</t>
  </si>
  <si>
    <t>CY</t>
  </si>
  <si>
    <t>CZ</t>
  </si>
  <si>
    <t>DK</t>
  </si>
  <si>
    <t>DJ</t>
  </si>
  <si>
    <t>DM</t>
  </si>
  <si>
    <t>DO</t>
  </si>
  <si>
    <t>EC</t>
  </si>
  <si>
    <t>EG</t>
  </si>
  <si>
    <t>SV</t>
  </si>
  <si>
    <t>GQ</t>
  </si>
  <si>
    <t>ER</t>
  </si>
  <si>
    <t>EE</t>
  </si>
  <si>
    <t>ET</t>
  </si>
  <si>
    <t>FK</t>
  </si>
  <si>
    <t>FO</t>
  </si>
  <si>
    <t>FJ</t>
  </si>
  <si>
    <t>FI</t>
  </si>
  <si>
    <t>FR</t>
  </si>
  <si>
    <t>PF</t>
  </si>
  <si>
    <t>NC</t>
  </si>
  <si>
    <t>GA</t>
  </si>
  <si>
    <t>GM</t>
  </si>
  <si>
    <t>GE</t>
  </si>
  <si>
    <t>DE</t>
  </si>
  <si>
    <t>GH</t>
  </si>
  <si>
    <t>GI</t>
  </si>
  <si>
    <t>GR</t>
  </si>
  <si>
    <t>GD</t>
  </si>
  <si>
    <t>GU</t>
  </si>
  <si>
    <t>GT</t>
  </si>
  <si>
    <t>GN</t>
  </si>
  <si>
    <t>GW</t>
  </si>
  <si>
    <t>GY</t>
  </si>
  <si>
    <t>HT</t>
  </si>
  <si>
    <t>HN</t>
  </si>
  <si>
    <t>HU</t>
  </si>
  <si>
    <t>IS</t>
  </si>
  <si>
    <t>IN</t>
  </si>
  <si>
    <t>ID</t>
  </si>
  <si>
    <t>IR</t>
  </si>
  <si>
    <t>IQ</t>
  </si>
  <si>
    <t>IE</t>
  </si>
  <si>
    <t>IL</t>
  </si>
  <si>
    <t>IT</t>
  </si>
  <si>
    <t>JM</t>
  </si>
  <si>
    <t>JP</t>
  </si>
  <si>
    <t>JO</t>
  </si>
  <si>
    <t>KZ</t>
  </si>
  <si>
    <t>KE</t>
  </si>
  <si>
    <t>KI</t>
  </si>
  <si>
    <t>KR</t>
  </si>
  <si>
    <t>XK</t>
  </si>
  <si>
    <t>KW</t>
  </si>
  <si>
    <t>KG</t>
  </si>
  <si>
    <t>LA</t>
  </si>
  <si>
    <t>LV</t>
  </si>
  <si>
    <t>LB</t>
  </si>
  <si>
    <t>LS</t>
  </si>
  <si>
    <t>LR</t>
  </si>
  <si>
    <t>LY</t>
  </si>
  <si>
    <t>LI</t>
  </si>
  <si>
    <t>LT</t>
  </si>
  <si>
    <t>LU</t>
  </si>
  <si>
    <t>MK</t>
  </si>
  <si>
    <t>MG</t>
  </si>
  <si>
    <t>MW</t>
  </si>
  <si>
    <t>MY</t>
  </si>
  <si>
    <t>MV</t>
  </si>
  <si>
    <t>ML</t>
  </si>
  <si>
    <t>MT</t>
  </si>
  <si>
    <t>MH</t>
  </si>
  <si>
    <t>MR</t>
  </si>
  <si>
    <t>MU</t>
  </si>
  <si>
    <t>MX</t>
  </si>
  <si>
    <t>MD</t>
  </si>
  <si>
    <t>MN</t>
  </si>
  <si>
    <t>ME</t>
  </si>
  <si>
    <t>MS</t>
  </si>
  <si>
    <t>MA</t>
  </si>
  <si>
    <t>MZ</t>
  </si>
  <si>
    <t>MM</t>
  </si>
  <si>
    <t>NA</t>
  </si>
  <si>
    <t>NR</t>
  </si>
  <si>
    <t>NP</t>
  </si>
  <si>
    <t>NL</t>
  </si>
  <si>
    <t>AN</t>
  </si>
  <si>
    <t>NZ</t>
  </si>
  <si>
    <t>NI</t>
  </si>
  <si>
    <t>NE</t>
  </si>
  <si>
    <t>NG</t>
  </si>
  <si>
    <t>KP</t>
  </si>
  <si>
    <t>NO</t>
  </si>
  <si>
    <t>PK</t>
  </si>
  <si>
    <t>PW</t>
  </si>
  <si>
    <t>PA</t>
  </si>
  <si>
    <t>PG</t>
  </si>
  <si>
    <t>PY</t>
  </si>
  <si>
    <t>PE</t>
  </si>
  <si>
    <t>PH</t>
  </si>
  <si>
    <t>PL</t>
  </si>
  <si>
    <t>PT</t>
  </si>
  <si>
    <t>QA</t>
  </si>
  <si>
    <t>RO</t>
  </si>
  <si>
    <t>RU</t>
  </si>
  <si>
    <t>RW</t>
  </si>
  <si>
    <t>WS</t>
  </si>
  <si>
    <t>SM</t>
  </si>
  <si>
    <t>ST</t>
  </si>
  <si>
    <t>SA</t>
  </si>
  <si>
    <t>SN</t>
  </si>
  <si>
    <t>SC</t>
  </si>
  <si>
    <t>SL</t>
  </si>
  <si>
    <t>SG</t>
  </si>
  <si>
    <t>SX</t>
  </si>
  <si>
    <t>SK</t>
  </si>
  <si>
    <t>SI</t>
  </si>
  <si>
    <t>SB</t>
  </si>
  <si>
    <t>SO</t>
  </si>
  <si>
    <t>ZA</t>
  </si>
  <si>
    <t>SS</t>
  </si>
  <si>
    <t>ES</t>
  </si>
  <si>
    <t>LK</t>
  </si>
  <si>
    <t>KN</t>
  </si>
  <si>
    <t>LC</t>
  </si>
  <si>
    <t>VC</t>
  </si>
  <si>
    <t>SD</t>
  </si>
  <si>
    <t>SR</t>
  </si>
  <si>
    <t>SZ</t>
  </si>
  <si>
    <t>SE</t>
  </si>
  <si>
    <t>SY</t>
  </si>
  <si>
    <t>TW</t>
  </si>
  <si>
    <t>TJ</t>
  </si>
  <si>
    <t>TZ</t>
  </si>
  <si>
    <t>TH</t>
  </si>
  <si>
    <t>TL</t>
  </si>
  <si>
    <t>TG</t>
  </si>
  <si>
    <t>TO</t>
  </si>
  <si>
    <t>TT</t>
  </si>
  <si>
    <t>TN</t>
  </si>
  <si>
    <t>TR</t>
  </si>
  <si>
    <t>TM</t>
  </si>
  <si>
    <t>TV</t>
  </si>
  <si>
    <t>UG</t>
  </si>
  <si>
    <t>UA</t>
  </si>
  <si>
    <t>AE</t>
  </si>
  <si>
    <t>GB</t>
  </si>
  <si>
    <t>US</t>
  </si>
  <si>
    <t>UY</t>
  </si>
  <si>
    <t>UZ</t>
  </si>
  <si>
    <t>VU</t>
  </si>
  <si>
    <t>VA</t>
  </si>
  <si>
    <t>VE</t>
  </si>
  <si>
    <t>VN</t>
  </si>
  <si>
    <t>YE</t>
  </si>
  <si>
    <t>ZM</t>
  </si>
  <si>
    <t>ZW</t>
  </si>
  <si>
    <t>TMG_CIF_USD</t>
  </si>
  <si>
    <t>External Trade, Goods, Value of Exports,  Free on Board (FOB)</t>
  </si>
  <si>
    <t>External Trade, Goods, Value of Imports, Cost Insurance Freight (CIF)</t>
  </si>
  <si>
    <t>COUNTERPART_AREAName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</si>
  <si>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</si>
  <si>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</si>
  <si>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</si>
  <si>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</si>
  <si>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</si>
  <si>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</si>
  <si>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</si>
  <si>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</si>
  <si>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</si>
  <si>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</si>
  <si>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</si>
  <si>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</si>
  <si>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</si>
  <si>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</si>
  <si>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</si>
  <si>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</si>
  <si>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</si>
  <si>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</si>
  <si>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</si>
  <si>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</si>
  <si>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</si>
  <si>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</si>
  <si>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</si>
  <si>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</si>
  <si>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</si>
  <si>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</si>
  <si>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</si>
  <si>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</si>
  <si>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</si>
  <si>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</si>
  <si>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</si>
  <si>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</si>
  <si>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</si>
  <si>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</si>
  <si>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</si>
  <si>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</si>
  <si>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</si>
  <si>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</si>
  <si>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</si>
  <si>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</si>
  <si>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</si>
  <si>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</si>
  <si>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</si>
  <si>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</si>
  <si>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</si>
  <si>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</si>
  <si>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</si>
  <si>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</si>
  <si>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</si>
  <si>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</si>
  <si>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</si>
  <si>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</si>
  <si>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</si>
  <si>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</si>
  <si>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Afghanistan</t>
  </si>
  <si>
    <t>AmericanSamoa</t>
  </si>
  <si>
    <t>AD</t>
  </si>
  <si>
    <t>Andorra</t>
  </si>
  <si>
    <t>ANGUILLA</t>
  </si>
  <si>
    <t>AQ</t>
  </si>
  <si>
    <t>ANTARCTICA</t>
  </si>
  <si>
    <t>AntiguaAndBarbuda</t>
  </si>
  <si>
    <t>ARUBA</t>
  </si>
  <si>
    <t>Azerbaijan</t>
  </si>
  <si>
    <t>Bahamas</t>
  </si>
  <si>
    <t>Bahrain</t>
  </si>
  <si>
    <t>BQ</t>
  </si>
  <si>
    <t>BONAIRE,SINTEUSTATIUSANDSABA</t>
  </si>
  <si>
    <t>BosniaAndHerzegovina</t>
  </si>
  <si>
    <t>IO</t>
  </si>
  <si>
    <t>BritishIndianOceanTerritory</t>
  </si>
  <si>
    <t>VG</t>
  </si>
  <si>
    <t>BritishVirginIslands</t>
  </si>
  <si>
    <t>BruneiDarussalam</t>
  </si>
  <si>
    <t>BurkinaFaso</t>
  </si>
  <si>
    <t>CapeVerde</t>
  </si>
  <si>
    <t>KY</t>
  </si>
  <si>
    <t>CaymanIslands</t>
  </si>
  <si>
    <t>CentralAfricanRepublic</t>
  </si>
  <si>
    <t>China</t>
  </si>
  <si>
    <t>CX</t>
  </si>
  <si>
    <t>ChristmasIsland</t>
  </si>
  <si>
    <t>CC</t>
  </si>
  <si>
    <t>CocosIslands</t>
  </si>
  <si>
    <t>Congo</t>
  </si>
  <si>
    <t>CK</t>
  </si>
  <si>
    <t>CookIsland</t>
  </si>
  <si>
    <t>CostaRica</t>
  </si>
  <si>
    <t>CURACAO</t>
  </si>
  <si>
    <t>CzechRepublic</t>
  </si>
  <si>
    <t>DemocraticCongo</t>
  </si>
  <si>
    <t>DominicanRepublic</t>
  </si>
  <si>
    <t>ElSalvador</t>
  </si>
  <si>
    <t>EquatorialGuinea</t>
  </si>
  <si>
    <t>FalklandIslands</t>
  </si>
  <si>
    <t>FaroeIslands</t>
  </si>
  <si>
    <t>GF</t>
  </si>
  <si>
    <t>FrenchGuiana</t>
  </si>
  <si>
    <t>FrenchPolynesia</t>
  </si>
  <si>
    <t>TF</t>
  </si>
  <si>
    <t>FRENCHSOUTHERNTERRITORIES</t>
  </si>
  <si>
    <t>Gambia</t>
  </si>
  <si>
    <t>AX</t>
  </si>
  <si>
    <t>GP</t>
  </si>
  <si>
    <t>Guadeloupe</t>
  </si>
  <si>
    <t>GG</t>
  </si>
  <si>
    <t>GUERNSEY</t>
  </si>
  <si>
    <t>HongKong</t>
  </si>
  <si>
    <t>Iran</t>
  </si>
  <si>
    <t>IM</t>
  </si>
  <si>
    <t>ISLEOFMAN</t>
  </si>
  <si>
    <t>IvoryCoast</t>
  </si>
  <si>
    <t>JE</t>
  </si>
  <si>
    <t>JERSEY</t>
  </si>
  <si>
    <t>Kyrgyzstan</t>
  </si>
  <si>
    <t>Laos</t>
  </si>
  <si>
    <t>Macao</t>
  </si>
  <si>
    <t>Macedonia</t>
  </si>
  <si>
    <t>MARSHALLISLANDS</t>
  </si>
  <si>
    <t>MQ</t>
  </si>
  <si>
    <t>Martinique</t>
  </si>
  <si>
    <t>YT</t>
  </si>
  <si>
    <t>MAYOTTE</t>
  </si>
  <si>
    <t>MC</t>
  </si>
  <si>
    <t>Monaco</t>
  </si>
  <si>
    <t>NetherlandeAntilles</t>
  </si>
  <si>
    <t>NewCaledonia</t>
  </si>
  <si>
    <t>NewZealand</t>
  </si>
  <si>
    <t>NU</t>
  </si>
  <si>
    <t>Niue</t>
  </si>
  <si>
    <t>NF</t>
  </si>
  <si>
    <t>NorfolkIsland</t>
  </si>
  <si>
    <t>NorthKorea</t>
  </si>
  <si>
    <t>MP</t>
  </si>
  <si>
    <t>NORTHERNMARIANAISLANDS</t>
  </si>
  <si>
    <t>PALAU</t>
  </si>
  <si>
    <t>PS</t>
  </si>
  <si>
    <t>Palestine</t>
  </si>
  <si>
    <t>PapuaNewGuinea</t>
  </si>
  <si>
    <t>PN</t>
  </si>
  <si>
    <t>Pitcairn</t>
  </si>
  <si>
    <t>PR</t>
  </si>
  <si>
    <t>PuertoRico</t>
  </si>
  <si>
    <t>RepublicOfSerbia</t>
  </si>
  <si>
    <t>RE</t>
  </si>
  <si>
    <t>Reunion</t>
  </si>
  <si>
    <t>Russia</t>
  </si>
  <si>
    <t>BL</t>
  </si>
  <si>
    <t>SAINTBARTHELEMY</t>
  </si>
  <si>
    <t>SaintChristopher</t>
  </si>
  <si>
    <t>SH</t>
  </si>
  <si>
    <t>SaintHelena</t>
  </si>
  <si>
    <t>SAINTKITTSANDNEVIS</t>
  </si>
  <si>
    <t>SaintLucia</t>
  </si>
  <si>
    <t>PM</t>
  </si>
  <si>
    <t>SaintPierreAndMiquelon</t>
  </si>
  <si>
    <t>SaintVincent</t>
  </si>
  <si>
    <t>SanMarino</t>
  </si>
  <si>
    <t>SaoTomeAndPrincipe</t>
  </si>
  <si>
    <t>SaudiArabia</t>
  </si>
  <si>
    <t>SierraLeone</t>
  </si>
  <si>
    <t>SINTMAARTEN(DUTCHPART)</t>
  </si>
  <si>
    <t>MF</t>
  </si>
  <si>
    <t>SINTMAARTEN(FRENCHPART)</t>
  </si>
  <si>
    <t>Slovakia</t>
  </si>
  <si>
    <t>Slovania</t>
  </si>
  <si>
    <t>SolomonIslands</t>
  </si>
  <si>
    <t>SouthAfrica</t>
  </si>
  <si>
    <t>GS</t>
  </si>
  <si>
    <t>SOUTHGEORGIAANDTHESOUTHSANDWICHISLANDS</t>
  </si>
  <si>
    <t>SouthKorea</t>
  </si>
  <si>
    <t>SouthSudan</t>
  </si>
  <si>
    <t>SriLanka</t>
  </si>
  <si>
    <t>Syria</t>
  </si>
  <si>
    <t>Taiwan</t>
  </si>
  <si>
    <t>TK</t>
  </si>
  <si>
    <t>Tokelau</t>
  </si>
  <si>
    <t>TrinidadAndTobago</t>
  </si>
  <si>
    <t>Trukmenistan</t>
  </si>
  <si>
    <t>TC</t>
  </si>
  <si>
    <t>TurksAndCaicosIslands</t>
  </si>
  <si>
    <t>Ukrania</t>
  </si>
  <si>
    <t>UnitedArabEmirates</t>
  </si>
  <si>
    <t>UnitedKingdom</t>
  </si>
  <si>
    <t>UnitedStates</t>
  </si>
  <si>
    <t>UM</t>
  </si>
  <si>
    <t>UNITEDSTATESMINOROUTLYINGISLANDS</t>
  </si>
  <si>
    <t>VI</t>
  </si>
  <si>
    <t>UnitedStatesVirginIslands</t>
  </si>
  <si>
    <t>Uzbakistan</t>
  </si>
  <si>
    <t>VaticanCity</t>
  </si>
  <si>
    <t>Venezuela</t>
  </si>
  <si>
    <t>WF</t>
  </si>
  <si>
    <t>WallisAndFutuna</t>
  </si>
  <si>
    <t>EH</t>
  </si>
  <si>
    <t>WesternSahara</t>
  </si>
  <si>
    <t>Yemen</t>
  </si>
  <si>
    <t>WorldTotal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</si>
  <si>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</si>
  <si>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</si>
  <si>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</si>
  <si>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</si>
  <si>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</si>
  <si>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</si>
  <si>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</si>
  <si>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</si>
  <si>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</si>
  <si>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</si>
  <si>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</si>
  <si>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</si>
  <si>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</si>
  <si>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</si>
  <si>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</si>
  <si>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</si>
  <si>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</si>
  <si>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</si>
  <si>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</si>
  <si>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</si>
  <si>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</si>
  <si>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</si>
  <si>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</si>
  <si>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</si>
  <si>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</si>
  <si>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</si>
  <si>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</si>
  <si>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Oman - Free Zones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</si>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</sst>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_);_(* \(#,##0.000\);_(* &quot;-&quot;??_);_(@_)"/>
    <numFmt numFmtId="166" formatCode="0.0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7" fillId="0" borderId="0"/>
    <xf numFmtId="0" fontId="12" fillId="0" borderId="0"/>
    <xf numFmtId="164" fontId="1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0" fillId="3" borderId="0" xfId="0" applyFill="1" applyAlignment="1">
      <alignment horizontal="left"/>
    </xf>
    <xf numFmtId="0" fontId="6" fillId="0" borderId="0" xfId="1" applyFont="1"/>
    <xf numFmtId="0" fontId="6" fillId="0" borderId="1" xfId="1" applyFont="1" applyBorder="1"/>
    <xf numFmtId="0" fontId="6" fillId="0" borderId="2" xfId="1" applyFont="1" applyBorder="1"/>
    <xf numFmtId="0" fontId="6" fillId="0" borderId="4" xfId="1" applyFont="1" applyBorder="1"/>
    <xf numFmtId="0" fontId="13" fillId="2" borderId="6" xfId="1" applyFont="1" applyFill="1" applyBorder="1"/>
    <xf numFmtId="0" fontId="13" fillId="2" borderId="7" xfId="1" applyFont="1" applyFill="1" applyBorder="1"/>
    <xf numFmtId="0" fontId="12" fillId="0" borderId="1" xfId="1" applyFont="1" applyBorder="1" applyAlignment="1">
      <alignment horizontal="left"/>
    </xf>
    <xf numFmtId="0" fontId="0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6" fillId="2" borderId="6" xfId="1" applyFont="1" applyFill="1" applyBorder="1" applyAlignment="1">
      <alignment horizontal="left"/>
    </xf>
    <xf numFmtId="0" fontId="16" fillId="2" borderId="7" xfId="1" applyFont="1" applyFill="1" applyBorder="1" applyAlignment="1">
      <alignment horizontal="left"/>
    </xf>
    <xf numFmtId="0" fontId="8" fillId="3" borderId="0" xfId="0" applyFont="1" applyFill="1"/>
    <xf numFmtId="0" fontId="4" fillId="2" borderId="9" xfId="0" applyFont="1" applyFill="1" applyBorder="1"/>
    <xf numFmtId="0" fontId="4" fillId="2" borderId="10" xfId="0" applyFont="1" applyFill="1" applyBorder="1"/>
    <xf numFmtId="0" fontId="8" fillId="0" borderId="0" xfId="0" applyFont="1"/>
    <xf numFmtId="0" fontId="4" fillId="4" borderId="10" xfId="0" applyFont="1" applyFill="1" applyBorder="1"/>
    <xf numFmtId="0" fontId="4" fillId="4" borderId="9" xfId="0" applyFont="1" applyFill="1" applyBorder="1"/>
    <xf numFmtId="165" fontId="4" fillId="2" borderId="9" xfId="13" applyNumberFormat="1" applyFont="1" applyFill="1" applyBorder="1" applyAlignment="1"/>
    <xf numFmtId="0" fontId="0" fillId="0" borderId="11" xfId="0" applyBorder="1"/>
    <xf numFmtId="0" fontId="0" fillId="0" borderId="0" xfId="0" applyProtection="1">
      <protection locked="0"/>
    </xf>
    <xf numFmtId="0" fontId="0" fillId="0" borderId="12" xfId="0" applyBorder="1"/>
    <xf numFmtId="0" fontId="14" fillId="2" borderId="13" xfId="12" applyFont="1" applyFill="1" applyBorder="1"/>
    <xf numFmtId="0" fontId="15" fillId="2" borderId="7" xfId="0" applyFont="1" applyFill="1" applyBorder="1" applyAlignment="1">
      <alignment vertical="center"/>
    </xf>
    <xf numFmtId="49" fontId="4" fillId="2" borderId="9" xfId="0" applyNumberFormat="1" applyFont="1" applyFill="1" applyBorder="1"/>
    <xf numFmtId="165" fontId="0" fillId="0" borderId="0" xfId="13" applyNumberFormat="1" applyFont="1"/>
    <xf numFmtId="165" fontId="0" fillId="0" borderId="0" xfId="13" applyNumberFormat="1" applyFont="1" applyBorder="1"/>
    <xf numFmtId="165" fontId="0" fillId="0" borderId="0" xfId="13" applyNumberFormat="1" applyFont="1" applyAlignment="1"/>
    <xf numFmtId="165" fontId="0" fillId="0" borderId="0" xfId="13" applyNumberFormat="1" applyFont="1" applyBorder="1" applyAlignment="1"/>
    <xf numFmtId="166" fontId="0" fillId="3" borderId="0" xfId="0" applyNumberFormat="1" applyFill="1"/>
    <xf numFmtId="166" fontId="4" fillId="2" borderId="9" xfId="0" applyNumberFormat="1" applyFont="1" applyFill="1" applyBorder="1"/>
    <xf numFmtId="166" fontId="0" fillId="0" borderId="0" xfId="0" applyNumberFormat="1"/>
    <xf numFmtId="165" fontId="0" fillId="3" borderId="0" xfId="13" applyNumberFormat="1" applyFont="1" applyFill="1"/>
    <xf numFmtId="165" fontId="0" fillId="0" borderId="14" xfId="13" applyNumberFormat="1" applyFont="1" applyBorder="1" applyAlignment="1"/>
    <xf numFmtId="165" fontId="0" fillId="0" borderId="15" xfId="13" applyNumberFormat="1" applyFont="1" applyBorder="1" applyAlignment="1"/>
    <xf numFmtId="49" fontId="4" fillId="2" borderId="16" xfId="0" applyNumberFormat="1" applyFont="1" applyFill="1" applyBorder="1"/>
    <xf numFmtId="165" fontId="0" fillId="0" borderId="15" xfId="13" applyNumberFormat="1" applyFont="1" applyBorder="1"/>
    <xf numFmtId="165" fontId="0" fillId="0" borderId="14" xfId="13" applyNumberFormat="1" applyFont="1" applyBorder="1"/>
    <xf numFmtId="165" fontId="0" fillId="0" borderId="2" xfId="13" applyNumberFormat="1" applyFont="1" applyBorder="1"/>
    <xf numFmtId="165" fontId="0" fillId="0" borderId="2" xfId="13" applyNumberFormat="1" applyFont="1" applyBorder="1" applyAlignment="1"/>
    <xf numFmtId="0" fontId="4" fillId="2" borderId="16" xfId="0" applyFont="1" applyFill="1" applyBorder="1"/>
    <xf numFmtId="165" fontId="4" fillId="2" borderId="16" xfId="13" applyNumberFormat="1" applyFont="1" applyFill="1" applyBorder="1" applyAlignment="1"/>
    <xf numFmtId="165" fontId="0" fillId="0" borderId="19" xfId="13" applyNumberFormat="1" applyFont="1" applyBorder="1" applyAlignment="1"/>
    <xf numFmtId="165" fontId="16" fillId="2" borderId="7" xfId="13" applyNumberFormat="1" applyFont="1" applyFill="1" applyBorder="1"/>
    <xf numFmtId="165" fontId="16" fillId="2" borderId="18" xfId="13" applyNumberFormat="1" applyFont="1" applyFill="1" applyBorder="1"/>
    <xf numFmtId="165" fontId="16" fillId="2" borderId="17" xfId="13" applyNumberFormat="1" applyFont="1" applyFill="1" applyBorder="1"/>
    <xf numFmtId="0" fontId="16" fillId="0" borderId="0" xfId="0" applyFont="1"/>
    <xf numFmtId="49" fontId="4" fillId="2" borderId="20" xfId="0" applyNumberFormat="1" applyFont="1" applyFill="1" applyBorder="1"/>
    <xf numFmtId="165" fontId="0" fillId="0" borderId="19" xfId="13" applyNumberFormat="1" applyFont="1" applyBorder="1"/>
    <xf numFmtId="165" fontId="0" fillId="0" borderId="21" xfId="13" applyNumberFormat="1" applyFont="1" applyBorder="1"/>
    <xf numFmtId="166" fontId="4" fillId="2" borderId="16" xfId="0" applyNumberFormat="1" applyFont="1" applyFill="1" applyBorder="1"/>
    <xf numFmtId="164" fontId="0" fillId="0" borderId="0" xfId="0" applyNumberFormat="1"/>
    <xf numFmtId="165" fontId="16" fillId="2" borderId="7" xfId="13" applyNumberFormat="1" applyFont="1" applyFill="1" applyBorder="1" applyAlignment="1"/>
    <xf numFmtId="165" fontId="16" fillId="2" borderId="17" xfId="13" applyNumberFormat="1" applyFont="1" applyFill="1" applyBorder="1" applyAlignment="1"/>
    <xf numFmtId="165" fontId="16" fillId="2" borderId="18" xfId="13" applyNumberFormat="1" applyFont="1" applyFill="1" applyBorder="1" applyAlignment="1"/>
    <xf numFmtId="0" fontId="17" fillId="0" borderId="0" xfId="0" applyFont="1"/>
    <xf numFmtId="165" fontId="0" fillId="0" borderId="0" xfId="0" applyNumberFormat="1"/>
  </cellXfs>
  <cellStyles count="14">
    <cellStyle name="Comma" xfId="13" builtinId="3"/>
    <cellStyle name="Millares 10" xfId="2" xr:uid="{00000000-0005-0000-0000-000001000000}"/>
    <cellStyle name="Millares 8" xfId="5" xr:uid="{00000000-0005-0000-0000-000002000000}"/>
    <cellStyle name="Millares 9" xfId="3" xr:uid="{00000000-0005-0000-0000-000003000000}"/>
    <cellStyle name="Normal" xfId="0" builtinId="0"/>
    <cellStyle name="Normal 138" xfId="7" xr:uid="{00000000-0005-0000-0000-000005000000}"/>
    <cellStyle name="Normal 139" xfId="8" xr:uid="{00000000-0005-0000-0000-000006000000}"/>
    <cellStyle name="Normal 2" xfId="10" xr:uid="{00000000-0005-0000-0000-000007000000}"/>
    <cellStyle name="Normal 3" xfId="1" xr:uid="{00000000-0005-0000-0000-000008000000}"/>
    <cellStyle name="Normal 4" xfId="4" xr:uid="{00000000-0005-0000-0000-000009000000}"/>
    <cellStyle name="Normal 51" xfId="9" xr:uid="{00000000-0005-0000-0000-00000A000000}"/>
    <cellStyle name="Normal 55" xfId="6" xr:uid="{00000000-0005-0000-0000-00000B000000}"/>
    <cellStyle name="Normal 61" xfId="11" xr:uid="{00000000-0005-0000-0000-00000C000000}"/>
    <cellStyle name="Normal 7" xfId="12" xr:uid="{00000000-0005-0000-0000-00000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coStat\KHALIL%20ALHASANI\SDMX\&#1578;&#1581;&#1583;&#1610;&#1579;%20&#1575;&#1604;&#1578;&#1580;&#1575;&#1585;&#1577;%20&#1575;&#1604;&#1582;&#1575;&#1585;&#1580;&#1610;&#1607;%20&#1575;&#1604;&#1589;&#1601;&#1581;&#1607;%20&#1575;&#1604;&#1608;&#1591;&#1606;&#1610;&#1607;%20&#1588;&#1607;&#1585;&#1610;\DirectionofTrade%20Update.xlsx" TargetMode="External"/><Relationship Id="rId1" Type="http://schemas.openxmlformats.org/officeDocument/2006/relationships/externalLinkPath" Target="DirectionofTrade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IMPORT 2024"/>
      <sheetName val="T-Export"/>
      <sheetName val="T-EXPORT 2024"/>
      <sheetName val="IMPORT_2023"/>
      <sheetName val="EXPORT2023"/>
    </sheetNames>
    <sheetDataSet>
      <sheetData sheetId="0">
        <row r="1">
          <cell r="B1" t="str">
            <v>COUNTERPART_AREA</v>
          </cell>
          <cell r="C1" t="str">
            <v>COUNTERPART_AREAName</v>
          </cell>
          <cell r="D1" t="str">
            <v>JAN</v>
          </cell>
          <cell r="E1" t="str">
            <v>FEB</v>
          </cell>
          <cell r="F1" t="str">
            <v>MAR</v>
          </cell>
          <cell r="G1" t="str">
            <v>APR</v>
          </cell>
          <cell r="H1" t="str">
            <v>MAY</v>
          </cell>
          <cell r="I1" t="str">
            <v>JUN</v>
          </cell>
          <cell r="J1" t="str">
            <v>JUL</v>
          </cell>
          <cell r="K1" t="str">
            <v>AUG</v>
          </cell>
          <cell r="L1" t="str">
            <v>SEP</v>
          </cell>
          <cell r="M1" t="str">
            <v>OCT</v>
          </cell>
          <cell r="N1" t="str">
            <v>NOV</v>
          </cell>
          <cell r="O1" t="str">
            <v>DEC</v>
          </cell>
        </row>
        <row r="2">
          <cell r="B2" t="str">
            <v>AF</v>
          </cell>
          <cell r="C2" t="str">
            <v>Afghanistan</v>
          </cell>
          <cell r="D2">
            <v>1.1352405721716516E-2</v>
          </cell>
          <cell r="E2">
            <v>7.8543563068920672E-4</v>
          </cell>
          <cell r="F2">
            <v>6.3953185955786728E-3</v>
          </cell>
          <cell r="G2">
            <v>4.6814044213263973E-5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7.9245773732119634E-3</v>
          </cell>
          <cell r="M2">
            <v>2.00260078023407E-4</v>
          </cell>
          <cell r="N2">
            <v>0</v>
          </cell>
          <cell r="O2">
            <v>1.9505851755526656E-4</v>
          </cell>
        </row>
        <row r="3">
          <cell r="B3" t="str">
            <v>AL</v>
          </cell>
          <cell r="C3" t="str">
            <v>Albania</v>
          </cell>
          <cell r="D3">
            <v>0</v>
          </cell>
          <cell r="E3">
            <v>3.901170351105331E-5</v>
          </cell>
          <cell r="F3">
            <v>3.6093628088426526E-2</v>
          </cell>
          <cell r="G3">
            <v>7.3862158647594275E-4</v>
          </cell>
          <cell r="H3">
            <v>0</v>
          </cell>
          <cell r="I3">
            <v>1.6569570871261378E-2</v>
          </cell>
          <cell r="J3">
            <v>3.511053315994798E-4</v>
          </cell>
          <cell r="K3">
            <v>1.9453836150845252E-3</v>
          </cell>
          <cell r="L3">
            <v>0.87357087126137845</v>
          </cell>
          <cell r="M3">
            <v>4.3869960988296486E-2</v>
          </cell>
          <cell r="N3">
            <v>1.5843641092327698</v>
          </cell>
          <cell r="O3">
            <v>0.68952405721716514</v>
          </cell>
        </row>
        <row r="4">
          <cell r="B4" t="str">
            <v>DZ</v>
          </cell>
          <cell r="C4" t="str">
            <v>Algeria</v>
          </cell>
          <cell r="D4">
            <v>1.071521456436931E-3</v>
          </cell>
          <cell r="E4">
            <v>0.5745747724317295</v>
          </cell>
          <cell r="F4">
            <v>3.9773732119635891E-2</v>
          </cell>
          <cell r="G4">
            <v>0.29418205461638491</v>
          </cell>
          <cell r="H4">
            <v>0.17700650195058518</v>
          </cell>
          <cell r="I4">
            <v>7.3576072821846554E-3</v>
          </cell>
          <cell r="J4">
            <v>0.23053836150845253</v>
          </cell>
          <cell r="K4">
            <v>3.0868660598179453E-2</v>
          </cell>
          <cell r="L4">
            <v>8.8273081924577376E-2</v>
          </cell>
          <cell r="M4">
            <v>0.12348764629388816</v>
          </cell>
          <cell r="N4">
            <v>5.8767230169050715E-2</v>
          </cell>
          <cell r="O4">
            <v>0.21539921976592977</v>
          </cell>
        </row>
        <row r="5">
          <cell r="B5" t="str">
            <v>AS</v>
          </cell>
          <cell r="C5" t="str">
            <v>AmericanSamoa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AD</v>
          </cell>
          <cell r="C6" t="str">
            <v>Andorra</v>
          </cell>
          <cell r="D6">
            <v>2.1326397919375814E-4</v>
          </cell>
          <cell r="E6">
            <v>3.8231469440832254E-4</v>
          </cell>
          <cell r="F6">
            <v>0</v>
          </cell>
          <cell r="G6">
            <v>4.7438231469440831E-3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9.8049414824447328E-4</v>
          </cell>
        </row>
        <row r="7">
          <cell r="B7" t="str">
            <v>AO</v>
          </cell>
          <cell r="C7" t="str">
            <v>Angola</v>
          </cell>
          <cell r="D7">
            <v>0</v>
          </cell>
          <cell r="E7">
            <v>0.16457737321196358</v>
          </cell>
          <cell r="F7">
            <v>0</v>
          </cell>
          <cell r="G7">
            <v>0</v>
          </cell>
          <cell r="H7">
            <v>1.5815344603381014E-2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1.8179453836150845E-2</v>
          </cell>
        </row>
        <row r="8">
          <cell r="B8" t="str">
            <v>AI</v>
          </cell>
          <cell r="C8" t="str">
            <v>ANGUILLA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1.8725617685305589E-4</v>
          </cell>
        </row>
        <row r="9">
          <cell r="B9" t="str">
            <v>AQ</v>
          </cell>
          <cell r="C9" t="str">
            <v>ANTARCTICA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AG</v>
          </cell>
          <cell r="C10" t="str">
            <v>AntiguaAndBarbuda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7.922756827048115E-2</v>
          </cell>
          <cell r="N10">
            <v>0</v>
          </cell>
          <cell r="O10">
            <v>0</v>
          </cell>
        </row>
        <row r="11">
          <cell r="B11" t="str">
            <v>AR</v>
          </cell>
          <cell r="C11" t="str">
            <v>Argentina</v>
          </cell>
          <cell r="D11">
            <v>13.046075422626787</v>
          </cell>
          <cell r="E11">
            <v>0.39117815344603385</v>
          </cell>
          <cell r="F11">
            <v>37.919963589076723</v>
          </cell>
          <cell r="G11">
            <v>0.78901170351105332</v>
          </cell>
          <cell r="H11">
            <v>6.9228868660598177</v>
          </cell>
          <cell r="I11">
            <v>17.951838751625484</v>
          </cell>
          <cell r="J11">
            <v>5.7574200260078019</v>
          </cell>
          <cell r="K11">
            <v>45.154088426527956</v>
          </cell>
          <cell r="L11">
            <v>17.207849154746423</v>
          </cell>
          <cell r="M11">
            <v>6.7333966189856955</v>
          </cell>
          <cell r="N11">
            <v>2.8512691807542261</v>
          </cell>
          <cell r="O11">
            <v>27.874860858257478</v>
          </cell>
        </row>
        <row r="12">
          <cell r="B12" t="str">
            <v>AM</v>
          </cell>
          <cell r="C12" t="str">
            <v>Armenia</v>
          </cell>
          <cell r="D12">
            <v>0</v>
          </cell>
          <cell r="E12">
            <v>1.1963589076723016E-4</v>
          </cell>
          <cell r="F12">
            <v>3.776332899869961E-3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3.4590377113133939E-4</v>
          </cell>
        </row>
        <row r="13">
          <cell r="B13" t="str">
            <v>AW</v>
          </cell>
          <cell r="C13" t="str">
            <v>ARUBA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8.9609882964889462E-2</v>
          </cell>
          <cell r="I13">
            <v>4.0442132639791932E-3</v>
          </cell>
          <cell r="J13">
            <v>0</v>
          </cell>
          <cell r="K13">
            <v>0</v>
          </cell>
          <cell r="L13">
            <v>1.4668400520156046E-3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AU</v>
          </cell>
          <cell r="C14" t="str">
            <v>Australia</v>
          </cell>
          <cell r="D14">
            <v>24.6090533159948</v>
          </cell>
          <cell r="E14">
            <v>23.381183355006502</v>
          </cell>
          <cell r="F14">
            <v>45.338689206762034</v>
          </cell>
          <cell r="G14">
            <v>27.276174252275684</v>
          </cell>
          <cell r="H14">
            <v>32.401979193758123</v>
          </cell>
          <cell r="I14">
            <v>52.720254876462938</v>
          </cell>
          <cell r="J14">
            <v>30.186962288686608</v>
          </cell>
          <cell r="K14">
            <v>36.822754226267882</v>
          </cell>
          <cell r="L14">
            <v>30.671776332899867</v>
          </cell>
          <cell r="M14">
            <v>68.180465539661895</v>
          </cell>
          <cell r="N14">
            <v>46.045841352405716</v>
          </cell>
          <cell r="O14">
            <v>52.135492847854351</v>
          </cell>
        </row>
        <row r="15">
          <cell r="B15" t="str">
            <v>AT</v>
          </cell>
          <cell r="C15" t="str">
            <v>Austria</v>
          </cell>
          <cell r="D15">
            <v>1.3632873862158648</v>
          </cell>
          <cell r="E15">
            <v>0.34165669700910273</v>
          </cell>
          <cell r="F15">
            <v>0.5076176853055917</v>
          </cell>
          <cell r="G15">
            <v>0.41043172951885565</v>
          </cell>
          <cell r="H15">
            <v>0.46742782834850455</v>
          </cell>
          <cell r="I15">
            <v>0.53888426527958389</v>
          </cell>
          <cell r="J15">
            <v>0.42866319895968791</v>
          </cell>
          <cell r="K15">
            <v>0.34048374512353707</v>
          </cell>
          <cell r="L15">
            <v>0.79496228868660601</v>
          </cell>
          <cell r="M15">
            <v>0.56226007802340705</v>
          </cell>
          <cell r="N15">
            <v>0.54920936280884269</v>
          </cell>
          <cell r="O15">
            <v>0.46337841352405718</v>
          </cell>
        </row>
        <row r="16">
          <cell r="B16" t="str">
            <v>AZ</v>
          </cell>
          <cell r="C16" t="str">
            <v>Azerbaijan</v>
          </cell>
          <cell r="D16">
            <v>0</v>
          </cell>
          <cell r="E16">
            <v>5.2015604681404419E-6</v>
          </cell>
          <cell r="F16">
            <v>5.2015604681404419E-6</v>
          </cell>
          <cell r="G16">
            <v>2.8608582574772431E-5</v>
          </cell>
          <cell r="H16">
            <v>1.599479843953186E-3</v>
          </cell>
          <cell r="I16">
            <v>3.3810143042912872E-5</v>
          </cell>
          <cell r="J16">
            <v>1.5604681404421327E-5</v>
          </cell>
          <cell r="K16">
            <v>0</v>
          </cell>
          <cell r="L16">
            <v>2.600780234070221E-4</v>
          </cell>
          <cell r="M16">
            <v>2.600780234070221E-6</v>
          </cell>
          <cell r="N16">
            <v>2.600780234070221E-4</v>
          </cell>
          <cell r="O16">
            <v>0</v>
          </cell>
        </row>
        <row r="17">
          <cell r="B17" t="str">
            <v>BS</v>
          </cell>
          <cell r="C17" t="str">
            <v>Bahamas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2.00260078023407E-4</v>
          </cell>
          <cell r="K17">
            <v>0</v>
          </cell>
          <cell r="L17">
            <v>2.106631989596879E-4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BH</v>
          </cell>
          <cell r="C18" t="str">
            <v>Bahrain</v>
          </cell>
          <cell r="D18">
            <v>42.528031209362808</v>
          </cell>
          <cell r="E18">
            <v>50.383274382314696</v>
          </cell>
          <cell r="F18">
            <v>21.108699609882965</v>
          </cell>
          <cell r="G18">
            <v>21.023019505851757</v>
          </cell>
          <cell r="H18">
            <v>29.745771131339399</v>
          </cell>
          <cell r="I18">
            <v>19.049347204161251</v>
          </cell>
          <cell r="J18">
            <v>23.948579973992199</v>
          </cell>
          <cell r="K18">
            <v>17.357498049414826</v>
          </cell>
          <cell r="L18">
            <v>23.213219765929779</v>
          </cell>
          <cell r="M18">
            <v>21.242988296488946</v>
          </cell>
          <cell r="N18">
            <v>21.072210663198959</v>
          </cell>
          <cell r="O18">
            <v>31.37087386215865</v>
          </cell>
        </row>
        <row r="19">
          <cell r="B19" t="str">
            <v>BD</v>
          </cell>
          <cell r="C19" t="str">
            <v>Bangladesh</v>
          </cell>
          <cell r="D19">
            <v>1.8602938881664499</v>
          </cell>
          <cell r="E19">
            <v>4.9787880364109229</v>
          </cell>
          <cell r="F19">
            <v>2.5949180754226271</v>
          </cell>
          <cell r="G19">
            <v>2.5340832249674903</v>
          </cell>
          <cell r="H19">
            <v>2.534975292587776</v>
          </cell>
          <cell r="I19">
            <v>2.0786475942782836</v>
          </cell>
          <cell r="J19">
            <v>1.8186189856957087</v>
          </cell>
          <cell r="K19">
            <v>3.8155344603381014</v>
          </cell>
          <cell r="L19">
            <v>4.2509180754226268</v>
          </cell>
          <cell r="M19">
            <v>4.7371235370611187</v>
          </cell>
          <cell r="N19">
            <v>2.61001300390117</v>
          </cell>
          <cell r="O19">
            <v>2.3796905071521457</v>
          </cell>
        </row>
        <row r="20">
          <cell r="B20" t="str">
            <v>BB</v>
          </cell>
          <cell r="C20" t="str">
            <v>Barbados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BY</v>
          </cell>
          <cell r="C21" t="str">
            <v>Belarus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1.3758127438231471E-3</v>
          </cell>
          <cell r="I21">
            <v>0</v>
          </cell>
          <cell r="J21">
            <v>1.7297789336801039E-2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1.7087126137841351E-3</v>
          </cell>
        </row>
        <row r="22">
          <cell r="B22" t="str">
            <v>BE</v>
          </cell>
          <cell r="C22" t="str">
            <v>Belgium</v>
          </cell>
          <cell r="D22">
            <v>29.293196358907675</v>
          </cell>
          <cell r="E22">
            <v>32.464754226267878</v>
          </cell>
          <cell r="F22">
            <v>48.023113133940186</v>
          </cell>
          <cell r="G22">
            <v>36.397609882964886</v>
          </cell>
          <cell r="H22">
            <v>52.919368010403119</v>
          </cell>
          <cell r="I22">
            <v>60.503960988296484</v>
          </cell>
          <cell r="J22">
            <v>46.682192457737322</v>
          </cell>
          <cell r="K22">
            <v>52.134933680104034</v>
          </cell>
          <cell r="L22">
            <v>55.83904031209363</v>
          </cell>
          <cell r="M22">
            <v>61.14475162548765</v>
          </cell>
          <cell r="N22">
            <v>69.588468140442131</v>
          </cell>
          <cell r="O22">
            <v>55.783661898569569</v>
          </cell>
        </row>
        <row r="23">
          <cell r="B23" t="str">
            <v>BZ</v>
          </cell>
          <cell r="C23" t="str">
            <v>Belize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BJ</v>
          </cell>
          <cell r="C24" t="str">
            <v>Benin</v>
          </cell>
          <cell r="D24">
            <v>0</v>
          </cell>
          <cell r="E24">
            <v>3.1209362808842653E-5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BM</v>
          </cell>
          <cell r="C25" t="str">
            <v>Bermuda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BT</v>
          </cell>
          <cell r="C26" t="str">
            <v>Bhutan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8.0624187256176852E-5</v>
          </cell>
          <cell r="I26">
            <v>0</v>
          </cell>
          <cell r="J26">
            <v>0</v>
          </cell>
          <cell r="K26">
            <v>3.1209362808842653E-5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BO</v>
          </cell>
          <cell r="C27" t="str">
            <v>Bolivia</v>
          </cell>
          <cell r="D27">
            <v>0</v>
          </cell>
          <cell r="E27">
            <v>0</v>
          </cell>
          <cell r="F27">
            <v>0</v>
          </cell>
          <cell r="G27">
            <v>3.3550065019505846E-4</v>
          </cell>
          <cell r="H27">
            <v>1.8127438231469442E-3</v>
          </cell>
          <cell r="I27">
            <v>0</v>
          </cell>
          <cell r="J27">
            <v>0</v>
          </cell>
          <cell r="K27">
            <v>0</v>
          </cell>
          <cell r="L27">
            <v>5.7581274382314694E-3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BQ</v>
          </cell>
          <cell r="C28" t="str">
            <v>BONAIRE,SINTEUSTATIUSANDSABA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BA</v>
          </cell>
          <cell r="C29" t="str">
            <v>BosniaAndHerzegovina</v>
          </cell>
          <cell r="D29">
            <v>5.8777633289987003E-4</v>
          </cell>
          <cell r="E29">
            <v>1.8725617685305593E-3</v>
          </cell>
          <cell r="F29">
            <v>4.4941482444733416E-3</v>
          </cell>
          <cell r="G29">
            <v>6.1378413524057214E-4</v>
          </cell>
          <cell r="H29">
            <v>5.3836150845253572E-4</v>
          </cell>
          <cell r="I29">
            <v>3.1989596879063718E-4</v>
          </cell>
          <cell r="J29">
            <v>2.1326397919375814E-4</v>
          </cell>
          <cell r="K29">
            <v>1.1105331599479845E-3</v>
          </cell>
          <cell r="L29">
            <v>3.7685305591677503E-3</v>
          </cell>
          <cell r="M29">
            <v>2.4707412223667099E-4</v>
          </cell>
          <cell r="N29">
            <v>5.9817945383615081E-5</v>
          </cell>
          <cell r="O29">
            <v>3.4564369310793237E-3</v>
          </cell>
        </row>
        <row r="30">
          <cell r="B30" t="str">
            <v>BW</v>
          </cell>
          <cell r="C30" t="str">
            <v>Botswana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7.8023407022106633E-6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BR</v>
          </cell>
          <cell r="C31" t="str">
            <v>Brazil</v>
          </cell>
          <cell r="D31">
            <v>107.36234330299089</v>
          </cell>
          <cell r="E31">
            <v>133.07535760728217</v>
          </cell>
          <cell r="F31">
            <v>99.04946944083224</v>
          </cell>
          <cell r="G31">
            <v>106.63896749024707</v>
          </cell>
          <cell r="H31">
            <v>141.74054356306894</v>
          </cell>
          <cell r="I31">
            <v>131.24961508452537</v>
          </cell>
          <cell r="J31">
            <v>127.16053315994797</v>
          </cell>
          <cell r="K31">
            <v>116.77391417425227</v>
          </cell>
          <cell r="L31">
            <v>95.712702210663196</v>
          </cell>
          <cell r="M31">
            <v>143.0481846553966</v>
          </cell>
          <cell r="N31">
            <v>113.7930377113134</v>
          </cell>
          <cell r="O31">
            <v>107.77097269180754</v>
          </cell>
        </row>
        <row r="32">
          <cell r="B32" t="str">
            <v>IO</v>
          </cell>
          <cell r="C32" t="str">
            <v>BritishIndianOceanTerritory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VG</v>
          </cell>
          <cell r="C33" t="str">
            <v>BritishVirginIslands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7.5422626788036414E-5</v>
          </cell>
          <cell r="O33">
            <v>0</v>
          </cell>
        </row>
        <row r="34">
          <cell r="B34" t="str">
            <v>BN</v>
          </cell>
          <cell r="C34" t="str">
            <v>BruneiDarussalam</v>
          </cell>
          <cell r="D34">
            <v>0</v>
          </cell>
          <cell r="E34">
            <v>0</v>
          </cell>
          <cell r="F34">
            <v>2.6033810143042909E-3</v>
          </cell>
          <cell r="G34">
            <v>7.8023407022106633E-6</v>
          </cell>
          <cell r="H34">
            <v>7.3914174252275675E-3</v>
          </cell>
          <cell r="I34">
            <v>2.6631989596879063E-3</v>
          </cell>
          <cell r="J34">
            <v>0</v>
          </cell>
          <cell r="K34">
            <v>2.6382314694408323E-2</v>
          </cell>
          <cell r="L34">
            <v>0</v>
          </cell>
          <cell r="M34">
            <v>2.1508452535760728E-2</v>
          </cell>
          <cell r="N34">
            <v>0</v>
          </cell>
          <cell r="O34">
            <v>0</v>
          </cell>
        </row>
        <row r="35">
          <cell r="B35" t="str">
            <v>BG</v>
          </cell>
          <cell r="C35" t="str">
            <v>Bulgaria</v>
          </cell>
          <cell r="D35">
            <v>0.4682938881664499</v>
          </cell>
          <cell r="E35">
            <v>0.3064291287386216</v>
          </cell>
          <cell r="F35">
            <v>8.3253576072821842E-2</v>
          </cell>
          <cell r="G35">
            <v>0.80755006501950577</v>
          </cell>
          <cell r="H35">
            <v>0.51057477243172955</v>
          </cell>
          <cell r="I35">
            <v>0.66041092327698303</v>
          </cell>
          <cell r="J35">
            <v>0.63464759427828343</v>
          </cell>
          <cell r="K35">
            <v>0.90638751625487635</v>
          </cell>
          <cell r="L35">
            <v>0.64170351105331591</v>
          </cell>
          <cell r="M35">
            <v>1.7608998699609881</v>
          </cell>
          <cell r="N35">
            <v>0.79505071521456439</v>
          </cell>
          <cell r="O35">
            <v>0.82144083224967479</v>
          </cell>
        </row>
        <row r="36">
          <cell r="B36" t="str">
            <v>BF</v>
          </cell>
          <cell r="C36" t="str">
            <v>BurkinaFaso</v>
          </cell>
          <cell r="D36">
            <v>0</v>
          </cell>
          <cell r="E36">
            <v>0</v>
          </cell>
          <cell r="F36">
            <v>0</v>
          </cell>
          <cell r="G36">
            <v>2.600780234070221E-6</v>
          </cell>
          <cell r="H36">
            <v>0</v>
          </cell>
          <cell r="I36">
            <v>6.4239271781534458E-4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BI</v>
          </cell>
          <cell r="C37" t="str">
            <v>Burundi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KH</v>
          </cell>
          <cell r="C38" t="str">
            <v>Cambodia</v>
          </cell>
          <cell r="D38">
            <v>1.8465539661898569E-4</v>
          </cell>
          <cell r="E38">
            <v>2.600780234070221E-6</v>
          </cell>
          <cell r="F38">
            <v>7.9037711313394016E-3</v>
          </cell>
          <cell r="G38">
            <v>4.4993498049414825E-4</v>
          </cell>
          <cell r="H38">
            <v>7.5537061118335497E-2</v>
          </cell>
          <cell r="I38">
            <v>1.7581274382314693E-3</v>
          </cell>
          <cell r="J38">
            <v>1.1578673602080624E-2</v>
          </cell>
          <cell r="K38">
            <v>1.3003901170351106E-3</v>
          </cell>
          <cell r="L38">
            <v>6.1565669700910271E-2</v>
          </cell>
          <cell r="M38">
            <v>4.1921976592977896E-2</v>
          </cell>
          <cell r="N38">
            <v>1.88556566970091E-3</v>
          </cell>
          <cell r="O38">
            <v>0.52328998699609885</v>
          </cell>
        </row>
        <row r="39">
          <cell r="B39" t="str">
            <v>CM</v>
          </cell>
          <cell r="C39" t="str">
            <v>Cameroon</v>
          </cell>
          <cell r="D39">
            <v>0</v>
          </cell>
          <cell r="E39">
            <v>0</v>
          </cell>
          <cell r="F39">
            <v>0</v>
          </cell>
          <cell r="G39">
            <v>2.5763328998699611E-2</v>
          </cell>
          <cell r="H39">
            <v>0</v>
          </cell>
          <cell r="I39">
            <v>0.29581014304291287</v>
          </cell>
          <cell r="J39">
            <v>0.15766189856957086</v>
          </cell>
          <cell r="K39">
            <v>0</v>
          </cell>
          <cell r="L39">
            <v>0</v>
          </cell>
          <cell r="M39">
            <v>2.8392717815344602E-2</v>
          </cell>
          <cell r="N39">
            <v>7.4548764629388808E-2</v>
          </cell>
          <cell r="O39">
            <v>5.2015604681404419E-6</v>
          </cell>
        </row>
        <row r="40">
          <cell r="B40" t="str">
            <v>CA</v>
          </cell>
          <cell r="C40" t="str">
            <v>Canada</v>
          </cell>
          <cell r="D40">
            <v>3.2461820546163849</v>
          </cell>
          <cell r="E40">
            <v>5.5692717815344608</v>
          </cell>
          <cell r="F40">
            <v>9.1414538361508448</v>
          </cell>
          <cell r="G40">
            <v>10.588312093628089</v>
          </cell>
          <cell r="H40">
            <v>3.0472613784135238</v>
          </cell>
          <cell r="I40">
            <v>4.2376358907672298</v>
          </cell>
          <cell r="J40">
            <v>3.4758465539661896</v>
          </cell>
          <cell r="K40">
            <v>4.2250585175552668</v>
          </cell>
          <cell r="L40">
            <v>5.1681560468140439</v>
          </cell>
          <cell r="M40">
            <v>2.8724265279583876</v>
          </cell>
          <cell r="N40">
            <v>1.8837607282184656</v>
          </cell>
          <cell r="O40">
            <v>4.4077607282184648</v>
          </cell>
        </row>
        <row r="41">
          <cell r="B41" t="str">
            <v>CV</v>
          </cell>
          <cell r="C41" t="str">
            <v>CapeVerde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3.17295188556567E-4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KY</v>
          </cell>
          <cell r="C42" t="str">
            <v>CaymanIslands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CF</v>
          </cell>
          <cell r="C43" t="str">
            <v>CentralAfricanRepublic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TD</v>
          </cell>
          <cell r="C44" t="str">
            <v>Chad</v>
          </cell>
          <cell r="D44">
            <v>0</v>
          </cell>
          <cell r="E44">
            <v>0</v>
          </cell>
          <cell r="F44">
            <v>0</v>
          </cell>
          <cell r="G44">
            <v>1.1703511053315996E-4</v>
          </cell>
          <cell r="H44">
            <v>0</v>
          </cell>
          <cell r="I44">
            <v>1.5604681404421327E-5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8.6085825747724313E-4</v>
          </cell>
        </row>
        <row r="45">
          <cell r="B45" t="str">
            <v>CL</v>
          </cell>
          <cell r="C45" t="str">
            <v>Chile</v>
          </cell>
          <cell r="D45">
            <v>1.0863745123537061</v>
          </cell>
          <cell r="E45">
            <v>5.8257477243172946E-4</v>
          </cell>
          <cell r="F45">
            <v>0.33857217165149545</v>
          </cell>
          <cell r="G45">
            <v>0.32628348504551369</v>
          </cell>
          <cell r="H45">
            <v>0.93284265279583878</v>
          </cell>
          <cell r="I45">
            <v>0.7086840052015605</v>
          </cell>
          <cell r="J45">
            <v>7.8803641092327695E-3</v>
          </cell>
          <cell r="K45">
            <v>0.45686085825747724</v>
          </cell>
          <cell r="L45">
            <v>0.9002106631989597</v>
          </cell>
          <cell r="M45">
            <v>0.86375032509752925</v>
          </cell>
          <cell r="N45">
            <v>1.547602080624187</v>
          </cell>
          <cell r="O45">
            <v>1.6819531859557866</v>
          </cell>
        </row>
        <row r="46">
          <cell r="B46" t="str">
            <v>CN</v>
          </cell>
          <cell r="C46" t="str">
            <v>China</v>
          </cell>
          <cell r="D46">
            <v>323.30891287386214</v>
          </cell>
          <cell r="E46">
            <v>294.73137061118337</v>
          </cell>
          <cell r="F46">
            <v>303.26184395318597</v>
          </cell>
          <cell r="G46">
            <v>368.3303979193758</v>
          </cell>
          <cell r="H46">
            <v>365.66117295188559</v>
          </cell>
          <cell r="I46">
            <v>444.82361768530558</v>
          </cell>
          <cell r="J46">
            <v>410.60652275682708</v>
          </cell>
          <cell r="K46">
            <v>417.38658777633293</v>
          </cell>
          <cell r="L46">
            <v>437.90502210663198</v>
          </cell>
          <cell r="M46">
            <v>454.61393498049415</v>
          </cell>
          <cell r="N46">
            <v>395.98533159947988</v>
          </cell>
          <cell r="O46">
            <v>543.66892587776329</v>
          </cell>
        </row>
        <row r="47">
          <cell r="B47" t="str">
            <v>CX</v>
          </cell>
          <cell r="C47" t="str">
            <v>ChristmasIsland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CC</v>
          </cell>
          <cell r="C48" t="str">
            <v>CocosIslands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CO</v>
          </cell>
          <cell r="C49" t="str">
            <v>Colombia</v>
          </cell>
          <cell r="D49">
            <v>0.11936020806241872</v>
          </cell>
          <cell r="E49">
            <v>0.14664239271781535</v>
          </cell>
          <cell r="F49">
            <v>1.17555266579974E-2</v>
          </cell>
          <cell r="G49">
            <v>9.5357607282184648E-2</v>
          </cell>
          <cell r="H49">
            <v>0.34870221066319895</v>
          </cell>
          <cell r="I49">
            <v>0.2124889466840052</v>
          </cell>
          <cell r="J49">
            <v>0.39973472041612484</v>
          </cell>
          <cell r="K49">
            <v>0.35426527958387516</v>
          </cell>
          <cell r="L49">
            <v>0.73282184655396621</v>
          </cell>
          <cell r="M49">
            <v>0.21576592977893366</v>
          </cell>
          <cell r="N49">
            <v>8.3745123537061119E-3</v>
          </cell>
          <cell r="O49">
            <v>0.15846553966189858</v>
          </cell>
        </row>
        <row r="50">
          <cell r="B50" t="str">
            <v>KM</v>
          </cell>
          <cell r="C50" t="str">
            <v>Comoros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CG</v>
          </cell>
          <cell r="C51" t="str">
            <v>Congo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0.11275682704811443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3.6957087126137843E-2</v>
          </cell>
        </row>
        <row r="52">
          <cell r="B52" t="str">
            <v>CK</v>
          </cell>
          <cell r="C52" t="str">
            <v>CookIsland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CR</v>
          </cell>
          <cell r="C53" t="str">
            <v>CostaRica</v>
          </cell>
          <cell r="D53">
            <v>7.5529258777633293E-2</v>
          </cell>
          <cell r="E53">
            <v>6.9804941482444732E-2</v>
          </cell>
          <cell r="F53">
            <v>2.1807542262678802E-2</v>
          </cell>
          <cell r="G53">
            <v>4.5058517555266582E-2</v>
          </cell>
          <cell r="H53">
            <v>0.27735500650195055</v>
          </cell>
          <cell r="I53">
            <v>4.9128738621586473E-3</v>
          </cell>
          <cell r="J53">
            <v>1.6449934980494147E-2</v>
          </cell>
          <cell r="K53">
            <v>0.16109492847854356</v>
          </cell>
          <cell r="L53">
            <v>2.1924577373211962E-2</v>
          </cell>
          <cell r="M53">
            <v>8.1066319895968797E-3</v>
          </cell>
          <cell r="N53">
            <v>4.2405721716514959E-2</v>
          </cell>
          <cell r="O53">
            <v>0.17770611183355006</v>
          </cell>
        </row>
        <row r="54">
          <cell r="B54" t="str">
            <v>HR</v>
          </cell>
          <cell r="C54" t="str">
            <v>Croatia</v>
          </cell>
          <cell r="D54">
            <v>0.11217945383615084</v>
          </cell>
          <cell r="E54">
            <v>0.44686866059817942</v>
          </cell>
          <cell r="F54">
            <v>0.77649414824447327</v>
          </cell>
          <cell r="G54">
            <v>0.31353446033810145</v>
          </cell>
          <cell r="H54">
            <v>0.46048374512353701</v>
          </cell>
          <cell r="I54">
            <v>0.52848634590377108</v>
          </cell>
          <cell r="J54">
            <v>1.5869076723016906</v>
          </cell>
          <cell r="K54">
            <v>0.59571391417425235</v>
          </cell>
          <cell r="L54">
            <v>0.45739401820546161</v>
          </cell>
          <cell r="M54">
            <v>0.89603120936280889</v>
          </cell>
          <cell r="N54">
            <v>1.294561768530559</v>
          </cell>
          <cell r="O54">
            <v>1.0004759427828349</v>
          </cell>
        </row>
        <row r="55">
          <cell r="B55" t="str">
            <v>CU</v>
          </cell>
          <cell r="C55" t="str">
            <v>Cuba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CW</v>
          </cell>
          <cell r="C56" t="str">
            <v>CURACAO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8.0624187256176852E-5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CY</v>
          </cell>
          <cell r="C57" t="str">
            <v>Cyprus</v>
          </cell>
          <cell r="D57">
            <v>8.7287386215864751E-2</v>
          </cell>
          <cell r="E57">
            <v>0.38013524057217163</v>
          </cell>
          <cell r="F57">
            <v>0.64368010403120934</v>
          </cell>
          <cell r="G57">
            <v>1.7524057217165146E-2</v>
          </cell>
          <cell r="H57">
            <v>7.1370611183355012E-2</v>
          </cell>
          <cell r="I57">
            <v>0.28058517555266577</v>
          </cell>
          <cell r="J57">
            <v>0.49781274382314689</v>
          </cell>
          <cell r="K57">
            <v>0.3289570871261378</v>
          </cell>
          <cell r="L57">
            <v>0.7134564369310793</v>
          </cell>
          <cell r="M57">
            <v>7.5289986996098832E-2</v>
          </cell>
          <cell r="N57">
            <v>0.72980754226267874</v>
          </cell>
          <cell r="O57">
            <v>0.13145643693107931</v>
          </cell>
        </row>
        <row r="58">
          <cell r="B58" t="str">
            <v>CZ</v>
          </cell>
          <cell r="C58" t="str">
            <v>CzechRepublic</v>
          </cell>
          <cell r="D58">
            <v>0.33691287386215862</v>
          </cell>
          <cell r="E58">
            <v>0.24323537061118333</v>
          </cell>
          <cell r="F58">
            <v>0.28713654096228869</v>
          </cell>
          <cell r="G58">
            <v>0.34943302990897268</v>
          </cell>
          <cell r="H58">
            <v>0.32285565669700911</v>
          </cell>
          <cell r="I58">
            <v>0.21660598179453835</v>
          </cell>
          <cell r="J58">
            <v>0.53593237971391416</v>
          </cell>
          <cell r="K58">
            <v>0.17529258777633289</v>
          </cell>
          <cell r="L58">
            <v>0.39227828348504551</v>
          </cell>
          <cell r="M58">
            <v>0.21290247074122234</v>
          </cell>
          <cell r="N58">
            <v>0.262369310793238</v>
          </cell>
          <cell r="O58">
            <v>0.46116254876462942</v>
          </cell>
        </row>
        <row r="59">
          <cell r="B59" t="str">
            <v>CD</v>
          </cell>
          <cell r="C59" t="str">
            <v>DemocraticCongo</v>
          </cell>
          <cell r="D59">
            <v>0</v>
          </cell>
          <cell r="E59">
            <v>1.1963589076723016E-4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2.0546163849154747E-4</v>
          </cell>
          <cell r="N59">
            <v>0</v>
          </cell>
          <cell r="O59">
            <v>0</v>
          </cell>
        </row>
        <row r="60">
          <cell r="B60" t="str">
            <v>DK</v>
          </cell>
          <cell r="C60" t="str">
            <v>Denmark</v>
          </cell>
          <cell r="D60">
            <v>3.9985877763328999</v>
          </cell>
          <cell r="E60">
            <v>17.964990897269182</v>
          </cell>
          <cell r="F60">
            <v>13.020348504551366</v>
          </cell>
          <cell r="G60">
            <v>5.1104785435630689</v>
          </cell>
          <cell r="H60">
            <v>5.2253472041612481</v>
          </cell>
          <cell r="I60">
            <v>8.8128556566970087</v>
          </cell>
          <cell r="J60">
            <v>5.9737009102730818</v>
          </cell>
          <cell r="K60">
            <v>6.3646892067620291</v>
          </cell>
          <cell r="L60">
            <v>9.7229804941482456</v>
          </cell>
          <cell r="M60">
            <v>23.209578673602081</v>
          </cell>
          <cell r="N60">
            <v>8.0314746423927179</v>
          </cell>
          <cell r="O60">
            <v>6.6403459037711317</v>
          </cell>
        </row>
        <row r="61">
          <cell r="B61" t="str">
            <v>DJ</v>
          </cell>
          <cell r="C61" t="str">
            <v>Djibouti</v>
          </cell>
          <cell r="D61">
            <v>2.5918751625487646</v>
          </cell>
          <cell r="E61">
            <v>0.94169830949284783</v>
          </cell>
          <cell r="F61">
            <v>0.45122236671001303</v>
          </cell>
          <cell r="G61">
            <v>3.9531859557867359E-2</v>
          </cell>
          <cell r="H61">
            <v>0.29496749024707408</v>
          </cell>
          <cell r="I61">
            <v>0.22247594278283483</v>
          </cell>
          <cell r="J61">
            <v>0.14409622886866061</v>
          </cell>
          <cell r="K61">
            <v>0.61498569570871253</v>
          </cell>
          <cell r="L61">
            <v>1.8385071521456438</v>
          </cell>
          <cell r="M61">
            <v>0.61337581274382313</v>
          </cell>
          <cell r="N61">
            <v>0.59377373211963591</v>
          </cell>
          <cell r="O61">
            <v>1.0586267880364109</v>
          </cell>
        </row>
        <row r="62">
          <cell r="B62" t="str">
            <v>DM</v>
          </cell>
          <cell r="C62" t="str">
            <v>Dominica</v>
          </cell>
          <cell r="D62">
            <v>6.5539661898569564E-4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6.5019505851755528E-4</v>
          </cell>
          <cell r="O62">
            <v>0</v>
          </cell>
        </row>
        <row r="63">
          <cell r="B63" t="str">
            <v>DO</v>
          </cell>
          <cell r="C63" t="str">
            <v>DominicanRepublic</v>
          </cell>
          <cell r="D63">
            <v>0</v>
          </cell>
          <cell r="E63">
            <v>2.049414824447334E-3</v>
          </cell>
          <cell r="F63">
            <v>3.5466840052015607E-2</v>
          </cell>
          <cell r="G63">
            <v>1.846553966189857E-3</v>
          </cell>
          <cell r="H63">
            <v>4.8738621586475938E-3</v>
          </cell>
          <cell r="I63">
            <v>2.1144343302990898E-3</v>
          </cell>
          <cell r="J63">
            <v>2.6631989596879063E-3</v>
          </cell>
          <cell r="K63">
            <v>3.2733420026007806E-2</v>
          </cell>
          <cell r="L63">
            <v>0</v>
          </cell>
          <cell r="M63">
            <v>0</v>
          </cell>
          <cell r="N63">
            <v>3.7477243172951884E-3</v>
          </cell>
          <cell r="O63">
            <v>3.9375812743823145E-3</v>
          </cell>
        </row>
        <row r="64">
          <cell r="B64" t="str">
            <v>EC</v>
          </cell>
          <cell r="C64" t="str">
            <v>Ecuador</v>
          </cell>
          <cell r="D64">
            <v>0.1395708712613784</v>
          </cell>
          <cell r="E64">
            <v>0.66201300390117035</v>
          </cell>
          <cell r="F64">
            <v>0.51311833550065011</v>
          </cell>
          <cell r="G64">
            <v>0.3767906371911573</v>
          </cell>
          <cell r="H64">
            <v>0.49563589076723019</v>
          </cell>
          <cell r="I64">
            <v>0.49993758127438231</v>
          </cell>
          <cell r="J64">
            <v>0.43272041612483741</v>
          </cell>
          <cell r="K64">
            <v>0.42984655396618987</v>
          </cell>
          <cell r="L64">
            <v>0.80971911573472033</v>
          </cell>
          <cell r="M64">
            <v>0.59701430429128732</v>
          </cell>
          <cell r="N64">
            <v>0.8651183355006502</v>
          </cell>
          <cell r="O64">
            <v>0.54375292587776336</v>
          </cell>
        </row>
        <row r="65">
          <cell r="B65" t="str">
            <v>EG</v>
          </cell>
          <cell r="C65" t="str">
            <v>Egypt</v>
          </cell>
          <cell r="D65">
            <v>12.502403120936281</v>
          </cell>
          <cell r="E65">
            <v>20.111542262678803</v>
          </cell>
          <cell r="F65">
            <v>14.777955786736021</v>
          </cell>
          <cell r="G65">
            <v>18.003487646293888</v>
          </cell>
          <cell r="H65">
            <v>16.560130039011703</v>
          </cell>
          <cell r="I65">
            <v>16.880208062418724</v>
          </cell>
          <cell r="J65">
            <v>20.478897269180752</v>
          </cell>
          <cell r="K65">
            <v>14.583817945383615</v>
          </cell>
          <cell r="L65">
            <v>16.347999999999999</v>
          </cell>
          <cell r="M65">
            <v>17.092299089726918</v>
          </cell>
          <cell r="N65">
            <v>21.822049414824448</v>
          </cell>
          <cell r="O65">
            <v>20.604317295188558</v>
          </cell>
        </row>
        <row r="66">
          <cell r="B66" t="str">
            <v>SV</v>
          </cell>
          <cell r="C66" t="str">
            <v>ElSalvador</v>
          </cell>
          <cell r="D66">
            <v>0</v>
          </cell>
          <cell r="E66">
            <v>0</v>
          </cell>
          <cell r="F66">
            <v>5.8707412223667092E-2</v>
          </cell>
          <cell r="G66">
            <v>1.6905071521456437E-4</v>
          </cell>
          <cell r="H66">
            <v>4.2600780234070216E-3</v>
          </cell>
          <cell r="I66">
            <v>0</v>
          </cell>
          <cell r="J66">
            <v>2.600780234070221E-6</v>
          </cell>
          <cell r="K66">
            <v>2.600780234070221E-6</v>
          </cell>
          <cell r="L66">
            <v>0</v>
          </cell>
          <cell r="M66">
            <v>6.4499349804941482E-4</v>
          </cell>
          <cell r="N66">
            <v>1.4070221066319897E-3</v>
          </cell>
          <cell r="O66">
            <v>0</v>
          </cell>
        </row>
        <row r="67">
          <cell r="B67" t="str">
            <v>GQ</v>
          </cell>
          <cell r="C67" t="str">
            <v>EquatorialGuinea</v>
          </cell>
          <cell r="D67">
            <v>0</v>
          </cell>
          <cell r="E67">
            <v>8.6080624187256177E-2</v>
          </cell>
          <cell r="F67">
            <v>0</v>
          </cell>
          <cell r="G67">
            <v>0</v>
          </cell>
          <cell r="H67">
            <v>6.9040312093628084E-2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ER</v>
          </cell>
          <cell r="C68" t="str">
            <v>Eritrea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EE</v>
          </cell>
          <cell r="C69" t="str">
            <v>Estonia</v>
          </cell>
          <cell r="D69">
            <v>2.9641092327698307E-2</v>
          </cell>
          <cell r="E69">
            <v>0.27726397919375811</v>
          </cell>
          <cell r="F69">
            <v>0.35562548764629387</v>
          </cell>
          <cell r="G69">
            <v>0.49136801040312095</v>
          </cell>
          <cell r="H69">
            <v>0.11979193758127438</v>
          </cell>
          <cell r="I69">
            <v>0.41507672301690507</v>
          </cell>
          <cell r="J69">
            <v>4.7274382314694406E-2</v>
          </cell>
          <cell r="K69">
            <v>0.30237971391417423</v>
          </cell>
          <cell r="L69">
            <v>7.5211963589076725E-2</v>
          </cell>
          <cell r="M69">
            <v>0.14751885565669701</v>
          </cell>
          <cell r="N69">
            <v>5.8637191157347203E-2</v>
          </cell>
          <cell r="O69">
            <v>0.25977633289986996</v>
          </cell>
        </row>
        <row r="70">
          <cell r="B70" t="str">
            <v>ET</v>
          </cell>
          <cell r="C70" t="str">
            <v>Ethiopia</v>
          </cell>
          <cell r="D70">
            <v>7.583615084525358E-2</v>
          </cell>
          <cell r="E70">
            <v>0.13180234070221067</v>
          </cell>
          <cell r="F70">
            <v>0.12333940182054616</v>
          </cell>
          <cell r="G70">
            <v>0.11240052015604682</v>
          </cell>
          <cell r="H70">
            <v>0.10134200260078023</v>
          </cell>
          <cell r="I70">
            <v>0.11893628088426528</v>
          </cell>
          <cell r="J70">
            <v>8.1604681404421328E-2</v>
          </cell>
          <cell r="K70">
            <v>7.9464239271781534E-2</v>
          </cell>
          <cell r="L70">
            <v>3.8663198959687908E-2</v>
          </cell>
          <cell r="M70">
            <v>0.14696228868660599</v>
          </cell>
          <cell r="N70">
            <v>8.2962288686605989E-2</v>
          </cell>
          <cell r="O70">
            <v>0.10194018205461639</v>
          </cell>
        </row>
        <row r="71">
          <cell r="B71" t="str">
            <v>FK</v>
          </cell>
          <cell r="C71" t="str">
            <v>FalklandIslands</v>
          </cell>
          <cell r="D71">
            <v>2.0702210663198959E-3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FO</v>
          </cell>
          <cell r="C72" t="str">
            <v>FaroeIslands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FJ</v>
          </cell>
          <cell r="C73" t="str">
            <v>Fiji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FI</v>
          </cell>
          <cell r="C74" t="str">
            <v>Finland</v>
          </cell>
          <cell r="D74">
            <v>0.80098049414824446</v>
          </cell>
          <cell r="E74">
            <v>1.2215136540962288</v>
          </cell>
          <cell r="F74">
            <v>1.2431339401820547</v>
          </cell>
          <cell r="G74">
            <v>0.43926137841352408</v>
          </cell>
          <cell r="H74">
            <v>1.1203381014304292</v>
          </cell>
          <cell r="I74">
            <v>0.72253576072821846</v>
          </cell>
          <cell r="J74">
            <v>2.3468166449934982</v>
          </cell>
          <cell r="K74">
            <v>1.8454460338101428</v>
          </cell>
          <cell r="L74">
            <v>1.3539531859557865</v>
          </cell>
          <cell r="M74">
            <v>2.1291781534460337</v>
          </cell>
          <cell r="N74">
            <v>1.0409180754226268</v>
          </cell>
          <cell r="O74">
            <v>1.5966423927178153</v>
          </cell>
        </row>
        <row r="75">
          <cell r="B75" t="str">
            <v>FR</v>
          </cell>
          <cell r="C75" t="str">
            <v>France</v>
          </cell>
          <cell r="D75">
            <v>12.67369310793238</v>
          </cell>
          <cell r="E75">
            <v>11.146044213263979</v>
          </cell>
          <cell r="F75">
            <v>11.035976592977892</v>
          </cell>
          <cell r="G75">
            <v>16.87860078023407</v>
          </cell>
          <cell r="H75">
            <v>11.73127178153446</v>
          </cell>
          <cell r="I75">
            <v>13.327037711313393</v>
          </cell>
          <cell r="J75">
            <v>12.630439531859558</v>
          </cell>
          <cell r="K75">
            <v>16.451859557867358</v>
          </cell>
          <cell r="L75">
            <v>11.609550065019505</v>
          </cell>
          <cell r="M75">
            <v>22.404967490247074</v>
          </cell>
          <cell r="N75">
            <v>11.651646293888167</v>
          </cell>
          <cell r="O75">
            <v>12.633880364109233</v>
          </cell>
        </row>
        <row r="76">
          <cell r="B76" t="str">
            <v>GF</v>
          </cell>
          <cell r="C76" t="str">
            <v>FrenchGuiana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PF</v>
          </cell>
          <cell r="C77" t="str">
            <v>FrenchPolynesia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1.1001300390117035E-3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TF</v>
          </cell>
          <cell r="C78" t="str">
            <v>FRENCHSOUTHERNTERRITORIES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GA</v>
          </cell>
          <cell r="C79" t="str">
            <v>Gabon</v>
          </cell>
          <cell r="D79">
            <v>0</v>
          </cell>
          <cell r="E79">
            <v>3.9011703511053313E-4</v>
          </cell>
          <cell r="F79">
            <v>0</v>
          </cell>
          <cell r="G79">
            <v>0</v>
          </cell>
          <cell r="H79">
            <v>2.0530039011703511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3.7510221066319898</v>
          </cell>
          <cell r="O79">
            <v>0</v>
          </cell>
        </row>
        <row r="80">
          <cell r="B80" t="str">
            <v>GM</v>
          </cell>
          <cell r="C80" t="str">
            <v>Gambia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1.0403120936280884E-4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GE</v>
          </cell>
          <cell r="C81" t="str">
            <v>Georgia</v>
          </cell>
          <cell r="D81">
            <v>6.9960988296488948E-3</v>
          </cell>
          <cell r="E81">
            <v>0.12275422626788036</v>
          </cell>
          <cell r="F81">
            <v>4.4725617685305585E-2</v>
          </cell>
          <cell r="G81">
            <v>4.4637191157347204E-2</v>
          </cell>
          <cell r="H81">
            <v>4.8036410923276984E-2</v>
          </cell>
          <cell r="I81">
            <v>1.0621586475942782E-2</v>
          </cell>
          <cell r="J81">
            <v>1.3029908972691808E-3</v>
          </cell>
          <cell r="K81">
            <v>3.7451235370611179E-4</v>
          </cell>
          <cell r="L81">
            <v>3.8023407022106629E-3</v>
          </cell>
          <cell r="M81">
            <v>7.7061118335500648E-3</v>
          </cell>
          <cell r="N81">
            <v>1.5344603381014303E-4</v>
          </cell>
          <cell r="O81">
            <v>0.13309752925877763</v>
          </cell>
        </row>
        <row r="82">
          <cell r="B82" t="str">
            <v>DE</v>
          </cell>
          <cell r="C82" t="str">
            <v>Germany</v>
          </cell>
          <cell r="D82">
            <v>48.107773732119632</v>
          </cell>
          <cell r="E82">
            <v>41.498314694408322</v>
          </cell>
          <cell r="F82">
            <v>39.472754226267881</v>
          </cell>
          <cell r="G82">
            <v>54.075802340702204</v>
          </cell>
          <cell r="H82">
            <v>47.101342002600781</v>
          </cell>
          <cell r="I82">
            <v>70.465154746423934</v>
          </cell>
          <cell r="J82">
            <v>45.736613784135237</v>
          </cell>
          <cell r="K82">
            <v>57.97395578673602</v>
          </cell>
          <cell r="L82">
            <v>64.644197659297788</v>
          </cell>
          <cell r="M82">
            <v>56.086140442132638</v>
          </cell>
          <cell r="N82">
            <v>47.870270481144338</v>
          </cell>
          <cell r="O82">
            <v>54.744743823146941</v>
          </cell>
        </row>
        <row r="83">
          <cell r="B83" t="str">
            <v>GH</v>
          </cell>
          <cell r="C83" t="str">
            <v>Ghana</v>
          </cell>
          <cell r="D83">
            <v>1.976592977893368E-4</v>
          </cell>
          <cell r="E83">
            <v>1.5084525357607283E-4</v>
          </cell>
          <cell r="F83">
            <v>0.10351365409622887</v>
          </cell>
          <cell r="G83">
            <v>7.3482444733420027E-2</v>
          </cell>
          <cell r="H83">
            <v>6.8790637191157356E-2</v>
          </cell>
          <cell r="I83">
            <v>2.9055916775032511E-2</v>
          </cell>
          <cell r="J83">
            <v>0.46260598179453832</v>
          </cell>
          <cell r="K83">
            <v>0.26258777633289987</v>
          </cell>
          <cell r="L83">
            <v>0.16341482444733418</v>
          </cell>
          <cell r="M83">
            <v>0.15973211963589076</v>
          </cell>
          <cell r="N83">
            <v>3.8148244473342002E-2</v>
          </cell>
          <cell r="O83">
            <v>1.8657997399219767E-2</v>
          </cell>
        </row>
        <row r="84">
          <cell r="B84" t="str">
            <v>GI</v>
          </cell>
          <cell r="C84" t="str">
            <v>Gibraltar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GR</v>
          </cell>
          <cell r="C85" t="str">
            <v>Greece</v>
          </cell>
          <cell r="D85">
            <v>0.59766449934980492</v>
          </cell>
          <cell r="E85">
            <v>0.46266840052015601</v>
          </cell>
          <cell r="F85">
            <v>0.25575032509752926</v>
          </cell>
          <cell r="G85">
            <v>16.819508452535761</v>
          </cell>
          <cell r="H85">
            <v>2.4114590377113134</v>
          </cell>
          <cell r="I85">
            <v>0.40314434330299087</v>
          </cell>
          <cell r="J85">
            <v>0.90383094928478547</v>
          </cell>
          <cell r="K85">
            <v>1.2225695708712614</v>
          </cell>
          <cell r="L85">
            <v>0.32737321196358909</v>
          </cell>
          <cell r="M85">
            <v>0.58586475942782834</v>
          </cell>
          <cell r="N85">
            <v>0.61965669700910264</v>
          </cell>
          <cell r="O85">
            <v>0.60696488946684013</v>
          </cell>
        </row>
        <row r="86">
          <cell r="B86" t="str">
            <v>AX</v>
          </cell>
          <cell r="C86" t="str">
            <v>Greenland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GD</v>
          </cell>
          <cell r="C87" t="str">
            <v>Grenada</v>
          </cell>
          <cell r="D87">
            <v>0</v>
          </cell>
          <cell r="E87">
            <v>7.6918075422626783E-2</v>
          </cell>
          <cell r="F87">
            <v>1.682704811443433E-3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9.3414824447334191E-2</v>
          </cell>
          <cell r="N87">
            <v>0</v>
          </cell>
          <cell r="O87">
            <v>5.9617685305591674E-2</v>
          </cell>
        </row>
        <row r="88">
          <cell r="B88" t="str">
            <v>GP</v>
          </cell>
          <cell r="C88" t="str">
            <v>Guadeloupe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7.8023407022106633E-6</v>
          </cell>
          <cell r="N88">
            <v>0</v>
          </cell>
          <cell r="O88">
            <v>0</v>
          </cell>
        </row>
        <row r="89">
          <cell r="B89" t="str">
            <v>GU</v>
          </cell>
          <cell r="C89" t="str">
            <v>Guam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GT</v>
          </cell>
          <cell r="C90" t="str">
            <v>Guatemala</v>
          </cell>
          <cell r="D90">
            <v>1.9817945383615084E-3</v>
          </cell>
          <cell r="E90">
            <v>0</v>
          </cell>
          <cell r="F90">
            <v>3.2769830949284782E-4</v>
          </cell>
          <cell r="G90">
            <v>0.38154746423927177</v>
          </cell>
          <cell r="H90">
            <v>3.2769830949284782E-4</v>
          </cell>
          <cell r="I90">
            <v>0.40666579973992201</v>
          </cell>
          <cell r="J90">
            <v>0</v>
          </cell>
          <cell r="K90">
            <v>6.9804941482444725E-3</v>
          </cell>
          <cell r="L90">
            <v>2.5357607282184653E-3</v>
          </cell>
          <cell r="M90">
            <v>0.49043172951885561</v>
          </cell>
          <cell r="N90">
            <v>0</v>
          </cell>
          <cell r="O90">
            <v>7.953185955786736E-2</v>
          </cell>
        </row>
        <row r="91">
          <cell r="B91" t="str">
            <v>GG</v>
          </cell>
          <cell r="C91" t="str">
            <v>GUERNSEY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3.1209362808842653E-5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GN</v>
          </cell>
          <cell r="C92" t="str">
            <v>Guinea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GW</v>
          </cell>
          <cell r="C93" t="str">
            <v>Guinea-Bissau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GY</v>
          </cell>
          <cell r="C94" t="str">
            <v>Guyana</v>
          </cell>
          <cell r="D94">
            <v>7.3342002600780228E-4</v>
          </cell>
          <cell r="E94">
            <v>0</v>
          </cell>
          <cell r="F94">
            <v>4.9414824447334199E-5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8.4681404421326385E-3</v>
          </cell>
          <cell r="N94">
            <v>0</v>
          </cell>
          <cell r="O94">
            <v>0</v>
          </cell>
        </row>
        <row r="95">
          <cell r="B95" t="str">
            <v>HT</v>
          </cell>
          <cell r="C95" t="str">
            <v>Haiti</v>
          </cell>
          <cell r="D95">
            <v>0</v>
          </cell>
          <cell r="E95">
            <v>0</v>
          </cell>
          <cell r="F95">
            <v>5.7399219765929778E-3</v>
          </cell>
          <cell r="G95">
            <v>5.279583875162549E-4</v>
          </cell>
          <cell r="H95">
            <v>0</v>
          </cell>
          <cell r="I95">
            <v>1.224967490247074E-3</v>
          </cell>
          <cell r="J95">
            <v>0</v>
          </cell>
          <cell r="K95">
            <v>5.2795838751625492E-3</v>
          </cell>
          <cell r="L95">
            <v>9.6150845253576058E-3</v>
          </cell>
          <cell r="M95">
            <v>6.189856957087126E-4</v>
          </cell>
          <cell r="N95">
            <v>1.222366710013004E-3</v>
          </cell>
          <cell r="O95">
            <v>9.3628088426527946E-5</v>
          </cell>
        </row>
        <row r="96">
          <cell r="B96" t="str">
            <v>HN</v>
          </cell>
          <cell r="C96" t="str">
            <v>Honduras</v>
          </cell>
          <cell r="D96">
            <v>1.0663198959687907E-3</v>
          </cell>
          <cell r="E96">
            <v>0</v>
          </cell>
          <cell r="F96">
            <v>1.3524057217165149E-4</v>
          </cell>
          <cell r="G96">
            <v>5.2015604681404418E-5</v>
          </cell>
          <cell r="H96">
            <v>0</v>
          </cell>
          <cell r="I96">
            <v>0</v>
          </cell>
          <cell r="J96">
            <v>0</v>
          </cell>
          <cell r="K96">
            <v>1.3524057217165149E-4</v>
          </cell>
          <cell r="L96">
            <v>0</v>
          </cell>
          <cell r="M96">
            <v>0</v>
          </cell>
          <cell r="N96">
            <v>1.4538361508452536E-3</v>
          </cell>
          <cell r="O96">
            <v>3.6124837451235372E-3</v>
          </cell>
        </row>
        <row r="97">
          <cell r="B97" t="str">
            <v>HK</v>
          </cell>
          <cell r="C97" t="str">
            <v>HongKong</v>
          </cell>
          <cell r="D97">
            <v>2.982163849154746</v>
          </cell>
          <cell r="E97">
            <v>0.53089726918075419</v>
          </cell>
          <cell r="F97">
            <v>3.1815110533159947</v>
          </cell>
          <cell r="G97">
            <v>0.25222366710013</v>
          </cell>
          <cell r="H97">
            <v>8.7985227568270474</v>
          </cell>
          <cell r="I97">
            <v>2.0388556566970091</v>
          </cell>
          <cell r="J97">
            <v>2.3686033810143043</v>
          </cell>
          <cell r="K97">
            <v>2.1513732119635889</v>
          </cell>
          <cell r="L97">
            <v>1.815602080624187</v>
          </cell>
          <cell r="M97">
            <v>1.5938543563068921</v>
          </cell>
          <cell r="N97">
            <v>1.333446033810143</v>
          </cell>
          <cell r="O97">
            <v>1.7258725617685307</v>
          </cell>
        </row>
        <row r="98">
          <cell r="B98" t="str">
            <v>HU</v>
          </cell>
          <cell r="C98" t="str">
            <v>Hungary</v>
          </cell>
          <cell r="D98">
            <v>9.0793237971391411E-2</v>
          </cell>
          <cell r="E98">
            <v>0.20510273081924577</v>
          </cell>
          <cell r="F98">
            <v>0.13312613784135241</v>
          </cell>
          <cell r="G98">
            <v>0.11370871261378412</v>
          </cell>
          <cell r="H98">
            <v>0.15891807542262679</v>
          </cell>
          <cell r="I98">
            <v>0.32877243172951887</v>
          </cell>
          <cell r="J98">
            <v>4.7032509752925881E-2</v>
          </cell>
          <cell r="K98">
            <v>9.5315994798439524E-2</v>
          </cell>
          <cell r="L98">
            <v>9.0684005201560461E-2</v>
          </cell>
          <cell r="M98">
            <v>0.20152925877763328</v>
          </cell>
          <cell r="N98">
            <v>0.26110013003901172</v>
          </cell>
          <cell r="O98">
            <v>0.67703250975292584</v>
          </cell>
        </row>
        <row r="99">
          <cell r="B99" t="str">
            <v>IS</v>
          </cell>
          <cell r="C99" t="str">
            <v>Iceland</v>
          </cell>
          <cell r="D99">
            <v>1.0403120936280884E-5</v>
          </cell>
          <cell r="E99">
            <v>1.8257477243172953E-3</v>
          </cell>
          <cell r="F99">
            <v>7.3342002600780233E-3</v>
          </cell>
          <cell r="G99">
            <v>1.4694408322496749E-2</v>
          </cell>
          <cell r="H99">
            <v>0</v>
          </cell>
          <cell r="I99">
            <v>1.0117035110533161E-3</v>
          </cell>
          <cell r="J99">
            <v>0</v>
          </cell>
          <cell r="K99">
            <v>0</v>
          </cell>
          <cell r="L99">
            <v>8.4525357607282184E-4</v>
          </cell>
          <cell r="M99">
            <v>1.1407022106631991E-2</v>
          </cell>
          <cell r="N99">
            <v>8.4031209362808845E-3</v>
          </cell>
          <cell r="O99">
            <v>1.1149544863459038E-2</v>
          </cell>
        </row>
        <row r="100">
          <cell r="B100" t="str">
            <v>IN</v>
          </cell>
          <cell r="C100" t="str">
            <v>India</v>
          </cell>
          <cell r="D100">
            <v>371.0722756827048</v>
          </cell>
          <cell r="E100">
            <v>364.55553446033809</v>
          </cell>
          <cell r="F100">
            <v>308.03064239271782</v>
          </cell>
          <cell r="G100">
            <v>354.90415344603377</v>
          </cell>
          <cell r="H100">
            <v>354.0418855656697</v>
          </cell>
          <cell r="I100">
            <v>216.38769310793239</v>
          </cell>
          <cell r="J100">
            <v>371.8058491547464</v>
          </cell>
          <cell r="K100">
            <v>338.86783094928478</v>
          </cell>
          <cell r="L100">
            <v>259.66620806241872</v>
          </cell>
          <cell r="M100">
            <v>373.38054356306895</v>
          </cell>
          <cell r="N100">
            <v>251.36813263979192</v>
          </cell>
          <cell r="O100">
            <v>349.50222106631986</v>
          </cell>
        </row>
        <row r="101">
          <cell r="B101" t="str">
            <v>ID</v>
          </cell>
          <cell r="C101" t="str">
            <v>Indonesia</v>
          </cell>
          <cell r="D101">
            <v>32.810996098829648</v>
          </cell>
          <cell r="E101">
            <v>37.121695708712615</v>
          </cell>
          <cell r="F101">
            <v>26.257908972691808</v>
          </cell>
          <cell r="G101">
            <v>32.846832249674904</v>
          </cell>
          <cell r="H101">
            <v>31.896949284785435</v>
          </cell>
          <cell r="I101">
            <v>42.444408322496749</v>
          </cell>
          <cell r="J101">
            <v>22.207276983094928</v>
          </cell>
          <cell r="K101">
            <v>25.307531859557866</v>
          </cell>
          <cell r="L101">
            <v>28.229375812743825</v>
          </cell>
          <cell r="M101">
            <v>50.006358907672301</v>
          </cell>
          <cell r="N101">
            <v>41.965789336801038</v>
          </cell>
          <cell r="O101">
            <v>31.988548764629385</v>
          </cell>
        </row>
        <row r="102">
          <cell r="B102" t="str">
            <v>IR</v>
          </cell>
          <cell r="C102" t="str">
            <v>Iran</v>
          </cell>
          <cell r="D102">
            <v>22.137526657997398</v>
          </cell>
          <cell r="E102">
            <v>30.022213263979193</v>
          </cell>
          <cell r="F102">
            <v>39.981804941482444</v>
          </cell>
          <cell r="G102">
            <v>17.457659297789334</v>
          </cell>
          <cell r="H102">
            <v>29.586676202860858</v>
          </cell>
          <cell r="I102">
            <v>23.253820546163851</v>
          </cell>
          <cell r="J102">
            <v>19.622962288686608</v>
          </cell>
          <cell r="K102">
            <v>22.276918075422625</v>
          </cell>
          <cell r="L102">
            <v>28.75664499349805</v>
          </cell>
          <cell r="M102">
            <v>47.977620286085823</v>
          </cell>
          <cell r="N102">
            <v>54.122642392717815</v>
          </cell>
          <cell r="O102">
            <v>57.30146423927178</v>
          </cell>
        </row>
        <row r="103">
          <cell r="B103" t="str">
            <v>IQ</v>
          </cell>
          <cell r="C103" t="str">
            <v>Iraq</v>
          </cell>
          <cell r="D103">
            <v>55.909560468140441</v>
          </cell>
          <cell r="E103">
            <v>30.982265279583874</v>
          </cell>
          <cell r="F103">
            <v>59.914574772431735</v>
          </cell>
          <cell r="G103">
            <v>61.921682704811438</v>
          </cell>
          <cell r="H103">
            <v>55.403794538361502</v>
          </cell>
          <cell r="I103">
            <v>72.2472743823147</v>
          </cell>
          <cell r="J103">
            <v>52.479477243172951</v>
          </cell>
          <cell r="K103">
            <v>22.447633289986992</v>
          </cell>
          <cell r="L103">
            <v>25.693513654096225</v>
          </cell>
          <cell r="M103">
            <v>62.485893368010402</v>
          </cell>
          <cell r="N103">
            <v>39.222533159947986</v>
          </cell>
          <cell r="O103">
            <v>78.16590897269181</v>
          </cell>
        </row>
        <row r="104">
          <cell r="B104" t="str">
            <v>IE</v>
          </cell>
          <cell r="C104" t="str">
            <v>Ireland</v>
          </cell>
          <cell r="D104">
            <v>2.5254590377113133</v>
          </cell>
          <cell r="E104">
            <v>3.2218803641092326</v>
          </cell>
          <cell r="F104">
            <v>1.1093133940182054</v>
          </cell>
          <cell r="G104">
            <v>1.1200884265279583</v>
          </cell>
          <cell r="H104">
            <v>6.5037841352405712</v>
          </cell>
          <cell r="I104">
            <v>4.2321534460338102</v>
          </cell>
          <cell r="J104">
            <v>2.0148608582574772</v>
          </cell>
          <cell r="K104">
            <v>2.4796566970091027</v>
          </cell>
          <cell r="L104">
            <v>4.2315682704811444</v>
          </cell>
          <cell r="M104">
            <v>4.7342444733420024</v>
          </cell>
          <cell r="N104">
            <v>2.7051027308192457</v>
          </cell>
          <cell r="O104">
            <v>4.6374486345903767</v>
          </cell>
        </row>
        <row r="105">
          <cell r="B105" t="str">
            <v>IM</v>
          </cell>
          <cell r="C105" t="str">
            <v>ISLEOFMAN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IL</v>
          </cell>
          <cell r="C106" t="str">
            <v>Israel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IT</v>
          </cell>
          <cell r="C107" t="str">
            <v>Italy</v>
          </cell>
          <cell r="D107">
            <v>19.284902470741223</v>
          </cell>
          <cell r="E107">
            <v>39.904915474642387</v>
          </cell>
          <cell r="F107">
            <v>28.797539661898568</v>
          </cell>
          <cell r="G107">
            <v>23.821765929778934</v>
          </cell>
          <cell r="H107">
            <v>29.291960988296491</v>
          </cell>
          <cell r="I107">
            <v>41.717433029908968</v>
          </cell>
          <cell r="J107">
            <v>33.369846553966191</v>
          </cell>
          <cell r="K107">
            <v>29.631485045513653</v>
          </cell>
          <cell r="L107">
            <v>36.967110533159946</v>
          </cell>
          <cell r="M107">
            <v>51.508208062418724</v>
          </cell>
          <cell r="N107">
            <v>32.35960468140442</v>
          </cell>
          <cell r="O107">
            <v>45.350686605981799</v>
          </cell>
        </row>
        <row r="108">
          <cell r="B108" t="str">
            <v>CI</v>
          </cell>
          <cell r="C108" t="str">
            <v>IvoryCoast</v>
          </cell>
          <cell r="D108">
            <v>1.9620286085825746E-2</v>
          </cell>
          <cell r="E108">
            <v>3.8803641092327698E-3</v>
          </cell>
          <cell r="F108">
            <v>1.9864759427828348E-2</v>
          </cell>
          <cell r="G108">
            <v>0</v>
          </cell>
          <cell r="H108">
            <v>0.12855916775032511</v>
          </cell>
          <cell r="I108">
            <v>4.985695708712614E-2</v>
          </cell>
          <cell r="J108">
            <v>7.5547464239271778E-2</v>
          </cell>
          <cell r="K108">
            <v>0.1324265279583875</v>
          </cell>
          <cell r="L108">
            <v>8.476462938881664E-2</v>
          </cell>
          <cell r="M108">
            <v>0.13492847854356307</v>
          </cell>
          <cell r="N108">
            <v>6.7110533159947985E-2</v>
          </cell>
          <cell r="O108">
            <v>0.13205201560468138</v>
          </cell>
        </row>
        <row r="109">
          <cell r="B109" t="str">
            <v>JM</v>
          </cell>
          <cell r="C109" t="str">
            <v>Jamaica</v>
          </cell>
          <cell r="D109">
            <v>0</v>
          </cell>
          <cell r="E109">
            <v>8.218465539661898E-3</v>
          </cell>
          <cell r="F109">
            <v>1.7685305591677502E-4</v>
          </cell>
          <cell r="G109">
            <v>0</v>
          </cell>
          <cell r="H109">
            <v>0</v>
          </cell>
          <cell r="I109">
            <v>0</v>
          </cell>
          <cell r="J109">
            <v>9.6228868660598179E-5</v>
          </cell>
          <cell r="K109">
            <v>0</v>
          </cell>
          <cell r="L109">
            <v>8.8426527958387509E-5</v>
          </cell>
          <cell r="M109">
            <v>0</v>
          </cell>
          <cell r="N109">
            <v>6.9440832249674901E-4</v>
          </cell>
          <cell r="O109">
            <v>0</v>
          </cell>
        </row>
        <row r="110">
          <cell r="B110" t="str">
            <v>JP</v>
          </cell>
          <cell r="C110" t="str">
            <v>Japan</v>
          </cell>
          <cell r="D110">
            <v>142.44988556566969</v>
          </cell>
          <cell r="E110">
            <v>75.678182054616371</v>
          </cell>
          <cell r="F110">
            <v>79.949022106632</v>
          </cell>
          <cell r="G110">
            <v>109.36221846553967</v>
          </cell>
          <cell r="H110">
            <v>118.68756827048114</v>
          </cell>
          <cell r="I110">
            <v>104.04923537061117</v>
          </cell>
          <cell r="J110">
            <v>97.306486345903764</v>
          </cell>
          <cell r="K110">
            <v>137.38104291287385</v>
          </cell>
          <cell r="L110">
            <v>95.395448634590366</v>
          </cell>
          <cell r="M110">
            <v>138.05754226267879</v>
          </cell>
          <cell r="N110">
            <v>166.76842392717813</v>
          </cell>
          <cell r="O110">
            <v>176.91338621586476</v>
          </cell>
        </row>
        <row r="111">
          <cell r="B111" t="str">
            <v>JE</v>
          </cell>
          <cell r="C111" t="str">
            <v>JERSEY</v>
          </cell>
          <cell r="D111">
            <v>0</v>
          </cell>
          <cell r="E111">
            <v>1.3003901170351104E-5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8.6085825747724328E-3</v>
          </cell>
          <cell r="O111">
            <v>0</v>
          </cell>
        </row>
        <row r="112">
          <cell r="B112" t="str">
            <v>JO</v>
          </cell>
          <cell r="C112" t="str">
            <v>Jordan</v>
          </cell>
          <cell r="D112">
            <v>6.5813550065019504</v>
          </cell>
          <cell r="E112">
            <v>6.9205279583875168</v>
          </cell>
          <cell r="F112">
            <v>7.434863459037711</v>
          </cell>
          <cell r="G112">
            <v>6.4450455136540956</v>
          </cell>
          <cell r="H112">
            <v>7.2610247074122229</v>
          </cell>
          <cell r="I112">
            <v>9.1180780234070209</v>
          </cell>
          <cell r="J112">
            <v>10.729368010403121</v>
          </cell>
          <cell r="K112">
            <v>8.5760884265279582</v>
          </cell>
          <cell r="L112">
            <v>8.9012847854356298</v>
          </cell>
          <cell r="M112">
            <v>10.533370611183354</v>
          </cell>
          <cell r="N112">
            <v>9.291191157347205</v>
          </cell>
          <cell r="O112">
            <v>10.347089726918075</v>
          </cell>
        </row>
        <row r="113">
          <cell r="B113" t="str">
            <v>KZ</v>
          </cell>
          <cell r="C113" t="str">
            <v>Kazakhstan</v>
          </cell>
          <cell r="D113">
            <v>3.4252275682704813E-3</v>
          </cell>
          <cell r="E113">
            <v>3.6072821846553967E-3</v>
          </cell>
          <cell r="F113">
            <v>1.3003901170351104E-5</v>
          </cell>
          <cell r="G113">
            <v>4.1872561768530557E-4</v>
          </cell>
          <cell r="H113">
            <v>1.5604681404421327E-5</v>
          </cell>
          <cell r="I113">
            <v>3.4850455136540962E-4</v>
          </cell>
          <cell r="J113">
            <v>1.0117035110533161E-3</v>
          </cell>
          <cell r="K113">
            <v>4.2652795838751627E-4</v>
          </cell>
          <cell r="L113">
            <v>4.4213263979193754E-5</v>
          </cell>
          <cell r="M113">
            <v>3.1209362808842653E-5</v>
          </cell>
          <cell r="N113">
            <v>1.9557867360208061E-3</v>
          </cell>
          <cell r="O113">
            <v>3.3029908972691804E-3</v>
          </cell>
        </row>
        <row r="114">
          <cell r="B114" t="str">
            <v>KE</v>
          </cell>
          <cell r="C114" t="str">
            <v>Kenya</v>
          </cell>
          <cell r="D114">
            <v>4.6907698309492849</v>
          </cell>
          <cell r="E114">
            <v>5.3361092327698314</v>
          </cell>
          <cell r="F114">
            <v>6.7112405721716515</v>
          </cell>
          <cell r="G114">
            <v>5.5603589076723017</v>
          </cell>
          <cell r="H114">
            <v>6.718070221066319</v>
          </cell>
          <cell r="I114">
            <v>4.01265799739922</v>
          </cell>
          <cell r="J114">
            <v>4.8305409622886861</v>
          </cell>
          <cell r="K114">
            <v>5.7709726918075424</v>
          </cell>
          <cell r="L114">
            <v>5.8476436931079316</v>
          </cell>
          <cell r="M114">
            <v>5.0540910273081918</v>
          </cell>
          <cell r="N114">
            <v>6.2230429128738622</v>
          </cell>
          <cell r="O114">
            <v>22.136119635890768</v>
          </cell>
        </row>
        <row r="115">
          <cell r="B115" t="str">
            <v>KI</v>
          </cell>
          <cell r="C115" t="str">
            <v>Kiribati</v>
          </cell>
          <cell r="D115">
            <v>0</v>
          </cell>
          <cell r="E115">
            <v>0</v>
          </cell>
          <cell r="F115">
            <v>0</v>
          </cell>
          <cell r="G115">
            <v>7.9583875162548754E-4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3.8049414824447333E-2</v>
          </cell>
        </row>
        <row r="116">
          <cell r="B116" t="str">
            <v>KW</v>
          </cell>
          <cell r="C116" t="str">
            <v>Kuwait</v>
          </cell>
          <cell r="D116">
            <v>554.68203381014303</v>
          </cell>
          <cell r="E116">
            <v>389.6993914174252</v>
          </cell>
          <cell r="F116">
            <v>15.365079323797138</v>
          </cell>
          <cell r="G116">
            <v>225.22828348504552</v>
          </cell>
          <cell r="H116">
            <v>575.49706631989602</v>
          </cell>
          <cell r="I116">
            <v>385.88471781534457</v>
          </cell>
          <cell r="J116">
            <v>410.92846814044213</v>
          </cell>
          <cell r="K116">
            <v>259.34447074122232</v>
          </cell>
          <cell r="L116">
            <v>383.00666059817945</v>
          </cell>
          <cell r="M116">
            <v>333.25261638491548</v>
          </cell>
          <cell r="N116">
            <v>346.29583615084522</v>
          </cell>
          <cell r="O116">
            <v>521.19316254876469</v>
          </cell>
        </row>
        <row r="117">
          <cell r="B117" t="str">
            <v>KG</v>
          </cell>
          <cell r="C117" t="str">
            <v>Kyrgyzstan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1.024707412223667E-3</v>
          </cell>
          <cell r="I117">
            <v>0</v>
          </cell>
          <cell r="J117">
            <v>4.1300390117035117E-3</v>
          </cell>
          <cell r="K117">
            <v>0</v>
          </cell>
          <cell r="L117">
            <v>1.0403120936280884E-2</v>
          </cell>
          <cell r="M117">
            <v>0</v>
          </cell>
          <cell r="N117">
            <v>0</v>
          </cell>
          <cell r="O117">
            <v>2.5955786736020807E-3</v>
          </cell>
        </row>
        <row r="118">
          <cell r="B118" t="str">
            <v>LA</v>
          </cell>
          <cell r="C118" t="str">
            <v>Laos</v>
          </cell>
          <cell r="D118">
            <v>0</v>
          </cell>
          <cell r="E118">
            <v>9.7269180754226258E-4</v>
          </cell>
          <cell r="F118">
            <v>0</v>
          </cell>
          <cell r="G118">
            <v>0</v>
          </cell>
          <cell r="H118">
            <v>1.283745123537061E-2</v>
          </cell>
          <cell r="I118">
            <v>0</v>
          </cell>
          <cell r="J118">
            <v>3.6410923276983096E-4</v>
          </cell>
          <cell r="K118">
            <v>9.1027308192457741E-5</v>
          </cell>
          <cell r="L118">
            <v>0</v>
          </cell>
          <cell r="M118">
            <v>0</v>
          </cell>
          <cell r="N118">
            <v>1.8543563068920675E-3</v>
          </cell>
          <cell r="O118">
            <v>0</v>
          </cell>
        </row>
        <row r="119">
          <cell r="B119" t="str">
            <v>LV</v>
          </cell>
          <cell r="C119" t="str">
            <v>Latvia</v>
          </cell>
          <cell r="D119">
            <v>0.11449674902470741</v>
          </cell>
          <cell r="E119">
            <v>0.33455916775032513</v>
          </cell>
          <cell r="F119">
            <v>0.24174252275682703</v>
          </cell>
          <cell r="G119">
            <v>0.40383094928478541</v>
          </cell>
          <cell r="H119">
            <v>0.20559947984395319</v>
          </cell>
          <cell r="I119">
            <v>0.26343042912873865</v>
          </cell>
          <cell r="J119">
            <v>1.3135682704811442</v>
          </cell>
          <cell r="K119">
            <v>0.30591157347204156</v>
          </cell>
          <cell r="L119">
            <v>0.65575032509752917</v>
          </cell>
          <cell r="M119">
            <v>0.35584655396618986</v>
          </cell>
          <cell r="N119">
            <v>0.54503250975292583</v>
          </cell>
          <cell r="O119">
            <v>0.18272821846553966</v>
          </cell>
        </row>
        <row r="120">
          <cell r="B120" t="str">
            <v>LB</v>
          </cell>
          <cell r="C120" t="str">
            <v>Lebanon</v>
          </cell>
          <cell r="D120">
            <v>2.0983979193758127</v>
          </cell>
          <cell r="E120">
            <v>1.9796697009102731</v>
          </cell>
          <cell r="F120">
            <v>1.2803355006501949</v>
          </cell>
          <cell r="G120">
            <v>1.8306970091027308</v>
          </cell>
          <cell r="H120">
            <v>0.86241872561768529</v>
          </cell>
          <cell r="I120">
            <v>3.4896280884265281</v>
          </cell>
          <cell r="J120">
            <v>2.9493289986996096</v>
          </cell>
          <cell r="K120">
            <v>2.7182236671001303</v>
          </cell>
          <cell r="L120">
            <v>1.8882782834850453</v>
          </cell>
          <cell r="M120">
            <v>4.4389076723016903</v>
          </cell>
          <cell r="N120">
            <v>4.7096514954486342</v>
          </cell>
          <cell r="O120">
            <v>2.6279973992197658</v>
          </cell>
        </row>
        <row r="121">
          <cell r="B121" t="str">
            <v>LS</v>
          </cell>
          <cell r="C121" t="str">
            <v>Lesotho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LR</v>
          </cell>
          <cell r="C122" t="str">
            <v>Liberia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LY</v>
          </cell>
          <cell r="C123" t="str">
            <v>Libya</v>
          </cell>
          <cell r="D123">
            <v>5.4616384915474643E-5</v>
          </cell>
          <cell r="E123">
            <v>1.1963589076723016E-4</v>
          </cell>
          <cell r="F123">
            <v>4.4213263979193754E-5</v>
          </cell>
          <cell r="G123">
            <v>4.4088426527958385E-2</v>
          </cell>
          <cell r="H123">
            <v>0.15467620286085826</v>
          </cell>
          <cell r="I123">
            <v>4.0957087126137839E-2</v>
          </cell>
          <cell r="J123">
            <v>0.76337061118335503</v>
          </cell>
          <cell r="K123">
            <v>3.5370611183355003E-4</v>
          </cell>
          <cell r="L123">
            <v>9.1217165149544865E-2</v>
          </cell>
          <cell r="M123">
            <v>1.5604681404421327E-5</v>
          </cell>
          <cell r="N123">
            <v>4.7934980494148245E-2</v>
          </cell>
          <cell r="O123">
            <v>7.17815344603381E-4</v>
          </cell>
        </row>
        <row r="124">
          <cell r="B124" t="str">
            <v>LI</v>
          </cell>
          <cell r="C124" t="str">
            <v>Liechtenstein</v>
          </cell>
          <cell r="D124">
            <v>2.1950585175552666E-3</v>
          </cell>
          <cell r="E124">
            <v>5.3185955786736018E-3</v>
          </cell>
          <cell r="F124">
            <v>3.8205461638491549E-3</v>
          </cell>
          <cell r="G124">
            <v>0</v>
          </cell>
          <cell r="H124">
            <v>1.6384915474642391E-4</v>
          </cell>
          <cell r="I124">
            <v>0</v>
          </cell>
          <cell r="J124">
            <v>7.7243172951885555E-4</v>
          </cell>
          <cell r="K124">
            <v>0</v>
          </cell>
          <cell r="L124">
            <v>0</v>
          </cell>
          <cell r="M124">
            <v>8.7646293888166452E-4</v>
          </cell>
          <cell r="N124">
            <v>0</v>
          </cell>
          <cell r="O124">
            <v>0</v>
          </cell>
        </row>
        <row r="125">
          <cell r="B125" t="str">
            <v>LT</v>
          </cell>
          <cell r="C125" t="str">
            <v>Lithuania</v>
          </cell>
          <cell r="D125">
            <v>0.6144395318595578</v>
          </cell>
          <cell r="E125">
            <v>61.453250975292583</v>
          </cell>
          <cell r="F125">
            <v>0.61674902470741222</v>
          </cell>
          <cell r="G125">
            <v>1.0142964889466839</v>
          </cell>
          <cell r="H125">
            <v>1.7688998699609881</v>
          </cell>
          <cell r="I125">
            <v>1.9601066319895968</v>
          </cell>
          <cell r="J125">
            <v>1.3018621586475942</v>
          </cell>
          <cell r="K125">
            <v>0.68261898569570867</v>
          </cell>
          <cell r="L125">
            <v>1.1277919375812744</v>
          </cell>
          <cell r="M125">
            <v>1.5160208062418725</v>
          </cell>
          <cell r="N125">
            <v>0.86078283485045515</v>
          </cell>
          <cell r="O125">
            <v>1.7520598179453835</v>
          </cell>
        </row>
        <row r="126">
          <cell r="B126" t="str">
            <v>LU</v>
          </cell>
          <cell r="C126" t="str">
            <v>Luxembourg</v>
          </cell>
          <cell r="D126">
            <v>19.37796098829649</v>
          </cell>
          <cell r="E126">
            <v>9.7974174252275681</v>
          </cell>
          <cell r="F126">
            <v>11.005230169050716</v>
          </cell>
          <cell r="G126">
            <v>10.692176853055917</v>
          </cell>
          <cell r="H126">
            <v>21.34632509752926</v>
          </cell>
          <cell r="I126">
            <v>37.659745123537064</v>
          </cell>
          <cell r="J126">
            <v>13.87159167750325</v>
          </cell>
          <cell r="K126">
            <v>48.328801040312086</v>
          </cell>
          <cell r="L126">
            <v>34.559745123537063</v>
          </cell>
          <cell r="M126">
            <v>16.09485565669701</v>
          </cell>
          <cell r="N126">
            <v>32.388205461638492</v>
          </cell>
          <cell r="O126">
            <v>22.302579973992199</v>
          </cell>
        </row>
        <row r="127">
          <cell r="B127" t="str">
            <v>MO</v>
          </cell>
          <cell r="C127" t="str">
            <v>Macao</v>
          </cell>
          <cell r="D127">
            <v>1.0273081924577372E-3</v>
          </cell>
          <cell r="E127">
            <v>4.1612483745123534E-4</v>
          </cell>
          <cell r="F127">
            <v>0</v>
          </cell>
          <cell r="G127">
            <v>0</v>
          </cell>
          <cell r="H127">
            <v>0</v>
          </cell>
          <cell r="I127">
            <v>6.9726918075422627E-3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3.4934772431729519</v>
          </cell>
          <cell r="O127">
            <v>2.9798699609882964</v>
          </cell>
        </row>
        <row r="128">
          <cell r="B128" t="str">
            <v>MK</v>
          </cell>
          <cell r="C128" t="str">
            <v>Macedonia</v>
          </cell>
          <cell r="D128">
            <v>0</v>
          </cell>
          <cell r="E128">
            <v>0</v>
          </cell>
          <cell r="F128">
            <v>1.0403120936280884E-4</v>
          </cell>
          <cell r="G128">
            <v>0</v>
          </cell>
          <cell r="H128">
            <v>5.9817945383615081E-5</v>
          </cell>
          <cell r="I128">
            <v>0</v>
          </cell>
          <cell r="J128">
            <v>5.9817945383615081E-5</v>
          </cell>
          <cell r="K128">
            <v>0</v>
          </cell>
          <cell r="L128">
            <v>4.7854356306892065E-4</v>
          </cell>
          <cell r="M128">
            <v>3.6150845253576073E-4</v>
          </cell>
          <cell r="N128">
            <v>0</v>
          </cell>
          <cell r="O128">
            <v>1.0767230169050714E-3</v>
          </cell>
        </row>
        <row r="129">
          <cell r="B129" t="str">
            <v>MG</v>
          </cell>
          <cell r="C129" t="str">
            <v>Madagascar</v>
          </cell>
          <cell r="D129">
            <v>8.6234070221066314E-2</v>
          </cell>
          <cell r="E129">
            <v>3.0091027308192454E-3</v>
          </cell>
          <cell r="F129">
            <v>9.3867360208062411E-2</v>
          </cell>
          <cell r="G129">
            <v>8.6605981794538359E-4</v>
          </cell>
          <cell r="H129">
            <v>3.6803641092327699E-2</v>
          </cell>
          <cell r="I129">
            <v>4.993498049414824E-2</v>
          </cell>
          <cell r="J129">
            <v>0.14373992197659297</v>
          </cell>
          <cell r="K129">
            <v>4.425487646293888E-2</v>
          </cell>
          <cell r="L129">
            <v>4.2704811443433029E-2</v>
          </cell>
          <cell r="M129">
            <v>7.4967490247074123E-2</v>
          </cell>
          <cell r="N129">
            <v>9.2104031209362808E-2</v>
          </cell>
          <cell r="O129">
            <v>0.15574772431729519</v>
          </cell>
        </row>
        <row r="130">
          <cell r="B130" t="str">
            <v>MW</v>
          </cell>
          <cell r="C130" t="str">
            <v>Malawi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2.600780234070221E-6</v>
          </cell>
          <cell r="K130">
            <v>0</v>
          </cell>
          <cell r="L130">
            <v>0</v>
          </cell>
          <cell r="M130">
            <v>0</v>
          </cell>
          <cell r="N130">
            <v>8.3224967490247071E-5</v>
          </cell>
          <cell r="O130">
            <v>0</v>
          </cell>
        </row>
        <row r="131">
          <cell r="B131" t="str">
            <v>MY</v>
          </cell>
          <cell r="C131" t="str">
            <v>Malaysia</v>
          </cell>
          <cell r="D131">
            <v>16.426488946684003</v>
          </cell>
          <cell r="E131">
            <v>32.240013003901169</v>
          </cell>
          <cell r="F131">
            <v>21.304736020806242</v>
          </cell>
          <cell r="G131">
            <v>17.157048114434332</v>
          </cell>
          <cell r="H131">
            <v>23.934868660598177</v>
          </cell>
          <cell r="I131">
            <v>8.6921352405721706</v>
          </cell>
          <cell r="J131">
            <v>35.342148244473336</v>
          </cell>
          <cell r="K131">
            <v>25.281498049414825</v>
          </cell>
          <cell r="L131">
            <v>13.984465539661898</v>
          </cell>
          <cell r="M131">
            <v>23.515898569570869</v>
          </cell>
          <cell r="N131">
            <v>16.151240572171652</v>
          </cell>
          <cell r="O131">
            <v>13.784439531859558</v>
          </cell>
        </row>
        <row r="132">
          <cell r="B132" t="str">
            <v>MV</v>
          </cell>
          <cell r="C132" t="str">
            <v>Maldives</v>
          </cell>
          <cell r="D132">
            <v>4.276413524057217</v>
          </cell>
          <cell r="E132">
            <v>1.4998699609882964E-2</v>
          </cell>
          <cell r="F132">
            <v>2.9466840052015603E-3</v>
          </cell>
          <cell r="G132">
            <v>0</v>
          </cell>
          <cell r="H132">
            <v>0</v>
          </cell>
          <cell r="I132">
            <v>0</v>
          </cell>
          <cell r="J132">
            <v>2.600780234070221E-6</v>
          </cell>
          <cell r="K132">
            <v>0</v>
          </cell>
          <cell r="L132">
            <v>0</v>
          </cell>
          <cell r="M132">
            <v>1.1806553966189857</v>
          </cell>
          <cell r="N132">
            <v>0</v>
          </cell>
          <cell r="O132">
            <v>6.8110195058517551</v>
          </cell>
        </row>
        <row r="133">
          <cell r="B133" t="str">
            <v>ML</v>
          </cell>
          <cell r="C133" t="str">
            <v>Mali</v>
          </cell>
          <cell r="D133">
            <v>2.0806241872561768E-5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2.4265279583875164E-3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MT</v>
          </cell>
          <cell r="C134" t="str">
            <v>Malta</v>
          </cell>
          <cell r="D134">
            <v>0.28252015604681407</v>
          </cell>
          <cell r="E134">
            <v>1.6433524057217166</v>
          </cell>
          <cell r="F134">
            <v>3.9724317295188556E-2</v>
          </cell>
          <cell r="G134">
            <v>6.5989596879063708E-2</v>
          </cell>
          <cell r="H134">
            <v>0.202592977893368</v>
          </cell>
          <cell r="I134">
            <v>0.10332379713914173</v>
          </cell>
          <cell r="J134">
            <v>0.12543042912873861</v>
          </cell>
          <cell r="K134">
            <v>8.7053315994798444E-2</v>
          </cell>
          <cell r="L134">
            <v>3.7180754226267876E-2</v>
          </cell>
          <cell r="M134">
            <v>0.42527438231469439</v>
          </cell>
          <cell r="N134">
            <v>2.6321586475942782</v>
          </cell>
          <cell r="O134">
            <v>1.1738465539661898</v>
          </cell>
        </row>
        <row r="135">
          <cell r="B135" t="str">
            <v>MH</v>
          </cell>
          <cell r="C135" t="str">
            <v>MARSHALLISLANDS</v>
          </cell>
          <cell r="D135">
            <v>0</v>
          </cell>
          <cell r="E135">
            <v>0</v>
          </cell>
          <cell r="F135">
            <v>1.6566970091027309E-3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6.24187256176853E-3</v>
          </cell>
        </row>
        <row r="136">
          <cell r="B136" t="str">
            <v>MQ</v>
          </cell>
          <cell r="C136" t="str">
            <v>Martinique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MR</v>
          </cell>
          <cell r="C137" t="str">
            <v>Mauritania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1.0143042912873863E-4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MU</v>
          </cell>
          <cell r="C138" t="str">
            <v>Mauritius</v>
          </cell>
          <cell r="D138">
            <v>0.27431989596879064</v>
          </cell>
          <cell r="E138">
            <v>1.0065019505851756E-3</v>
          </cell>
          <cell r="F138">
            <v>0.33672041612483744</v>
          </cell>
          <cell r="G138">
            <v>9.1612483745123541E-2</v>
          </cell>
          <cell r="H138">
            <v>0.19113914174252275</v>
          </cell>
          <cell r="I138">
            <v>0.2638777633289987</v>
          </cell>
          <cell r="J138">
            <v>0.31214044213263975</v>
          </cell>
          <cell r="K138">
            <v>0.24403120936280884</v>
          </cell>
          <cell r="L138">
            <v>0.13415084525357607</v>
          </cell>
          <cell r="M138">
            <v>0.19092587776332898</v>
          </cell>
          <cell r="N138">
            <v>0.10055136540962288</v>
          </cell>
          <cell r="O138">
            <v>0.11138101430429129</v>
          </cell>
        </row>
        <row r="139">
          <cell r="B139" t="str">
            <v>YT</v>
          </cell>
          <cell r="C139" t="str">
            <v>MAYOTTE</v>
          </cell>
          <cell r="D139">
            <v>0</v>
          </cell>
          <cell r="E139">
            <v>0</v>
          </cell>
          <cell r="F139">
            <v>0</v>
          </cell>
          <cell r="G139">
            <v>7.2821846553966193E-4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MX</v>
          </cell>
          <cell r="C140" t="str">
            <v>Mexico</v>
          </cell>
          <cell r="D140">
            <v>1.8520208062418726</v>
          </cell>
          <cell r="E140">
            <v>4.452262678803641</v>
          </cell>
          <cell r="F140">
            <v>1.3178985695708714</v>
          </cell>
          <cell r="G140">
            <v>2.9596488946684003</v>
          </cell>
          <cell r="H140">
            <v>1.6412821846553964</v>
          </cell>
          <cell r="I140">
            <v>3.5071859557867358</v>
          </cell>
          <cell r="J140">
            <v>2.394494148244473</v>
          </cell>
          <cell r="K140">
            <v>1.3223901170351104</v>
          </cell>
          <cell r="L140">
            <v>4.7000702210663192</v>
          </cell>
          <cell r="M140">
            <v>2.6528946684005201</v>
          </cell>
          <cell r="N140">
            <v>2.7475344603381013</v>
          </cell>
          <cell r="O140">
            <v>1.8292197659297789</v>
          </cell>
        </row>
        <row r="141">
          <cell r="B141" t="str">
            <v>MD</v>
          </cell>
          <cell r="C141" t="str">
            <v>Moldova</v>
          </cell>
          <cell r="D141">
            <v>8.3224967490247071E-5</v>
          </cell>
          <cell r="E141">
            <v>0</v>
          </cell>
          <cell r="F141">
            <v>0</v>
          </cell>
          <cell r="G141">
            <v>9.6749024707412222E-4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1.9193758127438233E-3</v>
          </cell>
          <cell r="O141">
            <v>0</v>
          </cell>
        </row>
        <row r="142">
          <cell r="B142" t="str">
            <v>MC</v>
          </cell>
          <cell r="C142" t="str">
            <v>Monaco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MN</v>
          </cell>
          <cell r="C143" t="str">
            <v>Mongolia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2.1534460338101429E-3</v>
          </cell>
          <cell r="L143">
            <v>0</v>
          </cell>
          <cell r="M143">
            <v>0</v>
          </cell>
          <cell r="N143">
            <v>3.0455136540962291E-3</v>
          </cell>
          <cell r="O143">
            <v>0</v>
          </cell>
        </row>
        <row r="144">
          <cell r="B144" t="str">
            <v>ME</v>
          </cell>
          <cell r="C144" t="str">
            <v>Montenegro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1.1183355006501951E-4</v>
          </cell>
        </row>
        <row r="145">
          <cell r="B145" t="str">
            <v>MS</v>
          </cell>
          <cell r="C145" t="str">
            <v>Montserrat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MA</v>
          </cell>
          <cell r="C146" t="str">
            <v>Morocco</v>
          </cell>
          <cell r="D146">
            <v>0.96961768530559167</v>
          </cell>
          <cell r="E146">
            <v>1.2482496749024707</v>
          </cell>
          <cell r="F146">
            <v>2.3453055916775032</v>
          </cell>
          <cell r="G146">
            <v>1.2761274382314693</v>
          </cell>
          <cell r="H146">
            <v>0.89659037711313394</v>
          </cell>
          <cell r="I146">
            <v>0.93051235370611174</v>
          </cell>
          <cell r="J146">
            <v>0.76989336801040309</v>
          </cell>
          <cell r="K146">
            <v>1.8775942782834849</v>
          </cell>
          <cell r="L146">
            <v>1.5748660598179454</v>
          </cell>
          <cell r="M146">
            <v>1.2954850455136542</v>
          </cell>
          <cell r="N146">
            <v>1.7099661898569569</v>
          </cell>
          <cell r="O146">
            <v>1.2440364109232771</v>
          </cell>
        </row>
        <row r="147">
          <cell r="B147" t="str">
            <v>MZ</v>
          </cell>
          <cell r="C147" t="str">
            <v>Mozambique</v>
          </cell>
          <cell r="D147">
            <v>3.4540988296488946</v>
          </cell>
          <cell r="E147">
            <v>3.3881482444733417</v>
          </cell>
          <cell r="F147">
            <v>0.13231209362808841</v>
          </cell>
          <cell r="G147">
            <v>0</v>
          </cell>
          <cell r="H147">
            <v>0.10434070221066319</v>
          </cell>
          <cell r="I147">
            <v>0.1510897269180754</v>
          </cell>
          <cell r="J147">
            <v>0.42547724317295188</v>
          </cell>
          <cell r="K147">
            <v>0</v>
          </cell>
          <cell r="L147">
            <v>0.22702470741222366</v>
          </cell>
          <cell r="M147">
            <v>7.8857009102730817</v>
          </cell>
          <cell r="N147">
            <v>0.34180494148244472</v>
          </cell>
          <cell r="O147">
            <v>6.256176853055917E-2</v>
          </cell>
        </row>
        <row r="148">
          <cell r="B148" t="str">
            <v>MM</v>
          </cell>
          <cell r="C148" t="str">
            <v>Myanmar</v>
          </cell>
          <cell r="D148">
            <v>0.58476723016905074</v>
          </cell>
          <cell r="E148">
            <v>0.19930299089726916</v>
          </cell>
          <cell r="F148">
            <v>0.34006241872561771</v>
          </cell>
          <cell r="G148">
            <v>0.75518075422626796</v>
          </cell>
          <cell r="H148">
            <v>0.84515994798439531</v>
          </cell>
          <cell r="I148">
            <v>0.23886085825747724</v>
          </cell>
          <cell r="J148">
            <v>0.67520416124837446</v>
          </cell>
          <cell r="K148">
            <v>0.55440572171651492</v>
          </cell>
          <cell r="L148">
            <v>0.72728738621586475</v>
          </cell>
          <cell r="M148">
            <v>0.60897269180754221</v>
          </cell>
          <cell r="N148">
            <v>0.50078543563068922</v>
          </cell>
          <cell r="O148">
            <v>0.47829388816644991</v>
          </cell>
        </row>
        <row r="149">
          <cell r="B149" t="str">
            <v>NA</v>
          </cell>
          <cell r="C149" t="str">
            <v>Namibia</v>
          </cell>
          <cell r="D149">
            <v>1.5011703511053315E-2</v>
          </cell>
          <cell r="E149">
            <v>5.4330299089726912E-3</v>
          </cell>
          <cell r="F149">
            <v>0</v>
          </cell>
          <cell r="G149">
            <v>6.7100130039011701E-3</v>
          </cell>
          <cell r="H149">
            <v>2.3139141742522757E-2</v>
          </cell>
          <cell r="I149">
            <v>0</v>
          </cell>
          <cell r="J149">
            <v>0.11693628088426528</v>
          </cell>
          <cell r="K149">
            <v>0.14156306892067619</v>
          </cell>
          <cell r="L149">
            <v>3.069477243172952</v>
          </cell>
          <cell r="M149">
            <v>9.9914174252275681E-2</v>
          </cell>
          <cell r="N149">
            <v>0</v>
          </cell>
          <cell r="O149">
            <v>7.2983094928478542E-2</v>
          </cell>
        </row>
        <row r="150">
          <cell r="B150" t="str">
            <v>NR</v>
          </cell>
          <cell r="C150" t="str">
            <v>Nauru</v>
          </cell>
          <cell r="D150">
            <v>0</v>
          </cell>
          <cell r="E150">
            <v>3.9973992197659299E-3</v>
          </cell>
          <cell r="F150">
            <v>1.4408322496749025E-3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NP</v>
          </cell>
          <cell r="C151" t="str">
            <v>Nepal</v>
          </cell>
          <cell r="D151">
            <v>1.8725617685305589E-4</v>
          </cell>
          <cell r="E151">
            <v>3.17295188556567E-4</v>
          </cell>
          <cell r="F151">
            <v>5.9557867360208062E-4</v>
          </cell>
          <cell r="G151">
            <v>4.4213263979193754E-5</v>
          </cell>
          <cell r="H151">
            <v>2.5747724317295188E-3</v>
          </cell>
          <cell r="I151">
            <v>3.1703511053315994E-3</v>
          </cell>
          <cell r="J151">
            <v>1.0663198959687907E-4</v>
          </cell>
          <cell r="K151">
            <v>3.6410923276983091E-5</v>
          </cell>
          <cell r="L151">
            <v>1.8205461638491545E-5</v>
          </cell>
          <cell r="M151">
            <v>6.7620286085825744E-5</v>
          </cell>
          <cell r="N151">
            <v>2.600780234070221E-4</v>
          </cell>
          <cell r="O151">
            <v>6.5019505851755525E-5</v>
          </cell>
        </row>
        <row r="152">
          <cell r="B152" t="str">
            <v>AN</v>
          </cell>
          <cell r="C152" t="str">
            <v>NetherlandeAntilles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NL</v>
          </cell>
          <cell r="C153" t="str">
            <v>Netherlands</v>
          </cell>
          <cell r="D153">
            <v>23.580514954486343</v>
          </cell>
          <cell r="E153">
            <v>23.580767230169052</v>
          </cell>
          <cell r="F153">
            <v>31.511825747724316</v>
          </cell>
          <cell r="G153">
            <v>25.902481144343302</v>
          </cell>
          <cell r="H153">
            <v>32.671110533159947</v>
          </cell>
          <cell r="I153">
            <v>32.843334200260074</v>
          </cell>
          <cell r="J153">
            <v>22.550699609882965</v>
          </cell>
          <cell r="K153">
            <v>25.682559167750323</v>
          </cell>
          <cell r="L153">
            <v>24.35196098829649</v>
          </cell>
          <cell r="M153">
            <v>29.774665799739921</v>
          </cell>
          <cell r="N153">
            <v>16.151908972691807</v>
          </cell>
          <cell r="O153">
            <v>38.762814044213265</v>
          </cell>
        </row>
        <row r="154">
          <cell r="B154" t="str">
            <v>NC</v>
          </cell>
          <cell r="C154" t="str">
            <v>NewCaledonia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B155" t="str">
            <v>NZ</v>
          </cell>
          <cell r="C155" t="str">
            <v>NewZealand</v>
          </cell>
          <cell r="D155">
            <v>9.0961508452535753</v>
          </cell>
          <cell r="E155">
            <v>7.6344681404421317</v>
          </cell>
          <cell r="F155">
            <v>3.9681976592977892</v>
          </cell>
          <cell r="G155">
            <v>14.573196358907671</v>
          </cell>
          <cell r="H155">
            <v>6.488616384915475</v>
          </cell>
          <cell r="I155">
            <v>9.8511469440832258</v>
          </cell>
          <cell r="J155">
            <v>19.419136540962288</v>
          </cell>
          <cell r="K155">
            <v>16.439006501950583</v>
          </cell>
          <cell r="L155">
            <v>6.0401014304291287</v>
          </cell>
          <cell r="M155">
            <v>2.6150559167750322</v>
          </cell>
          <cell r="N155">
            <v>4.8463771131339399</v>
          </cell>
          <cell r="O155">
            <v>3.9055370611183355</v>
          </cell>
        </row>
        <row r="156">
          <cell r="B156" t="str">
            <v>NI</v>
          </cell>
          <cell r="C156" t="str">
            <v>Nicaragua</v>
          </cell>
          <cell r="D156">
            <v>0</v>
          </cell>
          <cell r="E156">
            <v>0</v>
          </cell>
          <cell r="F156">
            <v>5.2015604681404418E-5</v>
          </cell>
          <cell r="G156">
            <v>0.1724629388816645</v>
          </cell>
          <cell r="H156">
            <v>0</v>
          </cell>
          <cell r="I156">
            <v>0.18763849154746426</v>
          </cell>
          <cell r="J156">
            <v>0.1862522756827048</v>
          </cell>
          <cell r="K156">
            <v>0.18283224967490247</v>
          </cell>
          <cell r="L156">
            <v>8.7734720416124831E-2</v>
          </cell>
          <cell r="M156">
            <v>8.0624187256176852E-5</v>
          </cell>
          <cell r="N156">
            <v>0.18459297789336801</v>
          </cell>
          <cell r="O156">
            <v>0.18421586475942781</v>
          </cell>
        </row>
        <row r="157">
          <cell r="B157" t="str">
            <v>NE</v>
          </cell>
          <cell r="C157" t="str">
            <v>Niger</v>
          </cell>
          <cell r="D157">
            <v>5.2015604681404419E-6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1.5032509752925878E-3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NG</v>
          </cell>
          <cell r="C158" t="str">
            <v>Nigeria</v>
          </cell>
          <cell r="D158">
            <v>2.650455136540962E-2</v>
          </cell>
          <cell r="E158">
            <v>1.3849154746423927E-2</v>
          </cell>
          <cell r="F158">
            <v>1.4928478543563069E-3</v>
          </cell>
          <cell r="G158">
            <v>2.660598179453836E-3</v>
          </cell>
          <cell r="H158">
            <v>3.7841352405721712E-3</v>
          </cell>
          <cell r="I158">
            <v>5.2457737321196353E-3</v>
          </cell>
          <cell r="J158">
            <v>3.0501950585175554E-2</v>
          </cell>
          <cell r="K158">
            <v>1.8387516254876461E-3</v>
          </cell>
          <cell r="L158">
            <v>7.1810143042912861E-2</v>
          </cell>
          <cell r="M158">
            <v>6.289466840052016E-2</v>
          </cell>
          <cell r="N158">
            <v>1.5542262678803641E-2</v>
          </cell>
          <cell r="O158">
            <v>3.2421326397919378E-2</v>
          </cell>
        </row>
        <row r="159">
          <cell r="B159" t="str">
            <v>NU</v>
          </cell>
          <cell r="C159" t="str">
            <v>Niue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NF</v>
          </cell>
          <cell r="C160" t="str">
            <v>NorfolkIsland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KP</v>
          </cell>
          <cell r="C161" t="str">
            <v>NorthKorea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MP</v>
          </cell>
          <cell r="C162" t="str">
            <v>NORTHERNMARIANAISLANDS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NO</v>
          </cell>
          <cell r="C163" t="str">
            <v>Norway</v>
          </cell>
          <cell r="D163">
            <v>0.43314954486345902</v>
          </cell>
          <cell r="E163">
            <v>0.44937841352405722</v>
          </cell>
          <cell r="F163">
            <v>0.40597919375812747</v>
          </cell>
          <cell r="G163">
            <v>0.99116514954486334</v>
          </cell>
          <cell r="H163">
            <v>0.36695188556566971</v>
          </cell>
          <cell r="I163">
            <v>0.57574772431729515</v>
          </cell>
          <cell r="J163">
            <v>0.40153966189856954</v>
          </cell>
          <cell r="K163">
            <v>0.31468400520156042</v>
          </cell>
          <cell r="L163">
            <v>0.12216644993498049</v>
          </cell>
          <cell r="M163">
            <v>0.37185955786736019</v>
          </cell>
          <cell r="N163">
            <v>0.38207282184655394</v>
          </cell>
          <cell r="O163">
            <v>0.92008062418725622</v>
          </cell>
        </row>
        <row r="164">
          <cell r="B164" t="str">
            <v>PK</v>
          </cell>
          <cell r="C164" t="str">
            <v>Pakistan</v>
          </cell>
          <cell r="D164">
            <v>27.355708712613783</v>
          </cell>
          <cell r="E164">
            <v>29.242985695708711</v>
          </cell>
          <cell r="F164">
            <v>23.637001300390118</v>
          </cell>
          <cell r="G164">
            <v>24.712600780234069</v>
          </cell>
          <cell r="H164">
            <v>14.320790637191157</v>
          </cell>
          <cell r="I164">
            <v>18.851599479843951</v>
          </cell>
          <cell r="J164">
            <v>20.015313394018207</v>
          </cell>
          <cell r="K164">
            <v>21.495781534460335</v>
          </cell>
          <cell r="L164">
            <v>20.114749024707411</v>
          </cell>
          <cell r="M164">
            <v>16.44780754226268</v>
          </cell>
          <cell r="N164">
            <v>19.690486345903768</v>
          </cell>
          <cell r="O164">
            <v>18.008288686605983</v>
          </cell>
        </row>
        <row r="165">
          <cell r="B165" t="str">
            <v>PW</v>
          </cell>
          <cell r="C165" t="str">
            <v>PALAU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PS</v>
          </cell>
          <cell r="C166" t="str">
            <v>Palestine</v>
          </cell>
          <cell r="D166">
            <v>1.8881664499349805E-3</v>
          </cell>
          <cell r="E166">
            <v>6.9440832249674901E-4</v>
          </cell>
          <cell r="F166">
            <v>0.18416644993498049</v>
          </cell>
          <cell r="G166">
            <v>5.0444733420026006E-2</v>
          </cell>
          <cell r="H166">
            <v>2.7126137841352407E-3</v>
          </cell>
          <cell r="I166">
            <v>5.3315994798439537E-4</v>
          </cell>
          <cell r="J166">
            <v>1.4827048114434331E-2</v>
          </cell>
          <cell r="K166">
            <v>3.7477243172951889E-2</v>
          </cell>
          <cell r="L166">
            <v>1.4684005201560466E-2</v>
          </cell>
          <cell r="M166">
            <v>3.7841352405721712E-3</v>
          </cell>
          <cell r="N166">
            <v>7.1563068920676209E-2</v>
          </cell>
          <cell r="O166">
            <v>9.3823146944083224E-2</v>
          </cell>
        </row>
        <row r="167">
          <cell r="B167" t="str">
            <v>PA</v>
          </cell>
          <cell r="C167" t="str">
            <v>Panama</v>
          </cell>
          <cell r="D167">
            <v>9.3368010403120931E-4</v>
          </cell>
          <cell r="E167">
            <v>3.3810143042912875E-4</v>
          </cell>
          <cell r="F167">
            <v>7.875162548764629E-3</v>
          </cell>
          <cell r="G167">
            <v>4.1612483745123534E-4</v>
          </cell>
          <cell r="H167">
            <v>1.4200260078023406E-3</v>
          </cell>
          <cell r="I167">
            <v>5.6697009102730817E-4</v>
          </cell>
          <cell r="J167">
            <v>2.600780234070221E-6</v>
          </cell>
          <cell r="K167">
            <v>7.022106631989596E-4</v>
          </cell>
          <cell r="L167">
            <v>0</v>
          </cell>
          <cell r="M167">
            <v>0</v>
          </cell>
          <cell r="N167">
            <v>9.3628088426527965E-4</v>
          </cell>
          <cell r="O167">
            <v>0</v>
          </cell>
        </row>
        <row r="168">
          <cell r="B168" t="str">
            <v>PG</v>
          </cell>
          <cell r="C168" t="str">
            <v>PapuaNewGuinea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PY</v>
          </cell>
          <cell r="C169" t="str">
            <v>Paraguay</v>
          </cell>
          <cell r="D169">
            <v>2.5222366710013003E-2</v>
          </cell>
          <cell r="E169">
            <v>2.8788036410923278E-2</v>
          </cell>
          <cell r="F169">
            <v>0</v>
          </cell>
          <cell r="G169">
            <v>0</v>
          </cell>
          <cell r="H169">
            <v>0.11834330299089726</v>
          </cell>
          <cell r="I169">
            <v>0</v>
          </cell>
          <cell r="J169">
            <v>0</v>
          </cell>
          <cell r="K169">
            <v>0.20663459037711315</v>
          </cell>
          <cell r="L169">
            <v>0.30156566970091025</v>
          </cell>
          <cell r="M169">
            <v>0.42026267880364104</v>
          </cell>
          <cell r="N169">
            <v>0.10246033810143043</v>
          </cell>
          <cell r="O169">
            <v>3.2249674902470741E-4</v>
          </cell>
        </row>
        <row r="170">
          <cell r="B170" t="str">
            <v>PE</v>
          </cell>
          <cell r="C170" t="str">
            <v>Peru</v>
          </cell>
          <cell r="D170">
            <v>1.3544135240572173</v>
          </cell>
          <cell r="E170">
            <v>7.9677503250975293E-2</v>
          </cell>
          <cell r="F170">
            <v>8.6426527958387511E-2</v>
          </cell>
          <cell r="G170">
            <v>1.2873862158647594E-3</v>
          </cell>
          <cell r="H170">
            <v>0</v>
          </cell>
          <cell r="I170">
            <v>1.7721716514954484E-2</v>
          </cell>
          <cell r="J170">
            <v>0.33316514954486343</v>
          </cell>
          <cell r="K170">
            <v>1.5604681404421327E-5</v>
          </cell>
          <cell r="L170">
            <v>0.14417945383615086</v>
          </cell>
          <cell r="M170">
            <v>1.801040312093628E-2</v>
          </cell>
          <cell r="N170">
            <v>7.802340702210662E-5</v>
          </cell>
          <cell r="O170">
            <v>1.2247074122236671E-2</v>
          </cell>
        </row>
        <row r="171">
          <cell r="B171" t="str">
            <v>PH</v>
          </cell>
          <cell r="C171" t="str">
            <v>Philippines</v>
          </cell>
          <cell r="D171">
            <v>1.5653446033810141</v>
          </cell>
          <cell r="E171">
            <v>2.687877763328999</v>
          </cell>
          <cell r="F171">
            <v>2.2395890767230169</v>
          </cell>
          <cell r="G171">
            <v>1.3711781534460339</v>
          </cell>
          <cell r="H171">
            <v>1.0920260078023407</v>
          </cell>
          <cell r="I171">
            <v>2.9088920676202861</v>
          </cell>
          <cell r="J171">
            <v>2.6060572171651493</v>
          </cell>
          <cell r="K171">
            <v>3.6380650195058517</v>
          </cell>
          <cell r="L171">
            <v>1.9977295188556567</v>
          </cell>
          <cell r="M171">
            <v>2.5098881664499348</v>
          </cell>
          <cell r="N171">
            <v>4.8758751625487644</v>
          </cell>
          <cell r="O171">
            <v>3.3185955786736021</v>
          </cell>
        </row>
        <row r="172">
          <cell r="B172" t="str">
            <v>PN</v>
          </cell>
          <cell r="C172" t="str">
            <v>Pitcairn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2.600780234070221E-6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PL</v>
          </cell>
          <cell r="C173" t="str">
            <v>Poland</v>
          </cell>
          <cell r="D173">
            <v>2.2131937581274386</v>
          </cell>
          <cell r="E173">
            <v>2.5119765929778937</v>
          </cell>
          <cell r="F173">
            <v>3.3750481144343301</v>
          </cell>
          <cell r="G173">
            <v>3.1611989596879062</v>
          </cell>
          <cell r="H173">
            <v>6.7129154746423927</v>
          </cell>
          <cell r="I173">
            <v>4.5148868660598183</v>
          </cell>
          <cell r="J173">
            <v>3.7323927178153449</v>
          </cell>
          <cell r="K173">
            <v>4.6172067620286086</v>
          </cell>
          <cell r="L173">
            <v>6.0658985695708711</v>
          </cell>
          <cell r="M173">
            <v>5.2617217165149546</v>
          </cell>
          <cell r="N173">
            <v>5.3414876462938876</v>
          </cell>
          <cell r="O173">
            <v>8.8500156046814045</v>
          </cell>
        </row>
        <row r="174">
          <cell r="B174" t="str">
            <v>PT</v>
          </cell>
          <cell r="C174" t="str">
            <v>Portugal</v>
          </cell>
          <cell r="D174">
            <v>1.8341066319895969</v>
          </cell>
          <cell r="E174">
            <v>1.5525981794538362</v>
          </cell>
          <cell r="F174">
            <v>4.471230169050715</v>
          </cell>
          <cell r="G174">
            <v>0.44231729518855656</v>
          </cell>
          <cell r="H174">
            <v>0.24478283485045513</v>
          </cell>
          <cell r="I174">
            <v>0.38160468140442133</v>
          </cell>
          <cell r="J174">
            <v>0.31893888166449935</v>
          </cell>
          <cell r="K174">
            <v>0.93464759427828337</v>
          </cell>
          <cell r="L174">
            <v>0.50956827048114428</v>
          </cell>
          <cell r="M174">
            <v>0.44369050715214559</v>
          </cell>
          <cell r="N174">
            <v>0.14692327698309493</v>
          </cell>
          <cell r="O174">
            <v>6.1509700910273084</v>
          </cell>
        </row>
        <row r="175">
          <cell r="B175" t="str">
            <v>PR</v>
          </cell>
          <cell r="C175" t="str">
            <v>PuertoRico</v>
          </cell>
          <cell r="D175">
            <v>1.141742522756827E-3</v>
          </cell>
          <cell r="E175">
            <v>2.9128738621586473E-4</v>
          </cell>
          <cell r="F175">
            <v>1.0663198959687907E-3</v>
          </cell>
          <cell r="G175">
            <v>0</v>
          </cell>
          <cell r="H175">
            <v>4.8998699609882962E-3</v>
          </cell>
          <cell r="I175">
            <v>8.1061118335500656E-2</v>
          </cell>
          <cell r="J175">
            <v>3.9258777633289992E-2</v>
          </cell>
          <cell r="K175">
            <v>9.4148244473342001E-4</v>
          </cell>
          <cell r="L175">
            <v>0</v>
          </cell>
          <cell r="M175">
            <v>1.5604681404421324E-4</v>
          </cell>
          <cell r="N175">
            <v>1.4044213263979193E-4</v>
          </cell>
          <cell r="O175">
            <v>1.5344603381014303E-4</v>
          </cell>
        </row>
        <row r="176">
          <cell r="B176" t="str">
            <v>QA</v>
          </cell>
          <cell r="C176" t="str">
            <v>Qatar</v>
          </cell>
          <cell r="D176">
            <v>251.74960988296488</v>
          </cell>
          <cell r="E176">
            <v>153.08400520156047</v>
          </cell>
          <cell r="F176">
            <v>140.13266840052015</v>
          </cell>
          <cell r="G176">
            <v>280.36894408322496</v>
          </cell>
          <cell r="H176">
            <v>185.70104551365409</v>
          </cell>
          <cell r="I176">
            <v>117.53269180754226</v>
          </cell>
          <cell r="J176">
            <v>103.67522756827047</v>
          </cell>
          <cell r="K176">
            <v>195.98622626788034</v>
          </cell>
          <cell r="L176">
            <v>180.82312353706112</v>
          </cell>
          <cell r="M176">
            <v>234.19138621586475</v>
          </cell>
          <cell r="N176">
            <v>120.30159687906371</v>
          </cell>
          <cell r="O176">
            <v>223.00513394018205</v>
          </cell>
        </row>
        <row r="177">
          <cell r="B177" t="str">
            <v>RS</v>
          </cell>
          <cell r="C177" t="str">
            <v>RepublicOfSerbia</v>
          </cell>
          <cell r="D177">
            <v>1.9817945383615084E-3</v>
          </cell>
          <cell r="E177">
            <v>4.2574772431729514E-3</v>
          </cell>
          <cell r="F177">
            <v>2.5201560468140444E-3</v>
          </cell>
          <cell r="G177">
            <v>1.1287386215864761E-3</v>
          </cell>
          <cell r="H177">
            <v>5.2613784135240572E-2</v>
          </cell>
          <cell r="I177">
            <v>4.0858257477243178E-3</v>
          </cell>
          <cell r="J177">
            <v>2.1222366710013001E-3</v>
          </cell>
          <cell r="K177">
            <v>5.0429128738621581E-3</v>
          </cell>
          <cell r="L177">
            <v>1.6873862158647591E-2</v>
          </cell>
          <cell r="M177">
            <v>6.1378413524057216E-3</v>
          </cell>
          <cell r="N177">
            <v>5.6827048114434326E-3</v>
          </cell>
          <cell r="O177">
            <v>5.1703511053315995E-3</v>
          </cell>
        </row>
        <row r="178">
          <cell r="B178" t="str">
            <v>RE</v>
          </cell>
          <cell r="C178" t="str">
            <v>Reunion</v>
          </cell>
          <cell r="D178">
            <v>0</v>
          </cell>
          <cell r="E178">
            <v>0</v>
          </cell>
          <cell r="F178">
            <v>0</v>
          </cell>
          <cell r="G178">
            <v>2.4205461638491545E-2</v>
          </cell>
          <cell r="H178">
            <v>0</v>
          </cell>
          <cell r="I178">
            <v>4.8408322496749027E-2</v>
          </cell>
          <cell r="J178">
            <v>0</v>
          </cell>
          <cell r="K178">
            <v>7.022106631989596E-4</v>
          </cell>
          <cell r="L178">
            <v>1.0637191157347205E-3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RO</v>
          </cell>
          <cell r="C179" t="str">
            <v>Romania</v>
          </cell>
          <cell r="D179">
            <v>6.7713758127438233</v>
          </cell>
          <cell r="E179">
            <v>4.4014356306892068</v>
          </cell>
          <cell r="F179">
            <v>2.5081846553966187</v>
          </cell>
          <cell r="G179">
            <v>8.0776697009102723</v>
          </cell>
          <cell r="H179">
            <v>5.2205045513654094</v>
          </cell>
          <cell r="I179">
            <v>5.4569414824447335</v>
          </cell>
          <cell r="J179">
            <v>3.1740260078023406</v>
          </cell>
          <cell r="K179">
            <v>6.9893394018205459</v>
          </cell>
          <cell r="L179">
            <v>3.8594694408322496</v>
          </cell>
          <cell r="M179">
            <v>3.3143433029908973</v>
          </cell>
          <cell r="N179">
            <v>2.8379843953185957</v>
          </cell>
          <cell r="O179">
            <v>2.6282964889466842</v>
          </cell>
        </row>
        <row r="180">
          <cell r="B180" t="str">
            <v>RU</v>
          </cell>
          <cell r="C180" t="str">
            <v>Russia</v>
          </cell>
          <cell r="D180">
            <v>77.162109232769836</v>
          </cell>
          <cell r="E180">
            <v>0.70671781534460343</v>
          </cell>
          <cell r="F180">
            <v>41.399302990897269</v>
          </cell>
          <cell r="G180">
            <v>19.619003901170352</v>
          </cell>
          <cell r="H180">
            <v>16.690592977893367</v>
          </cell>
          <cell r="I180">
            <v>28.954423927178151</v>
          </cell>
          <cell r="J180">
            <v>8.1280130039011702</v>
          </cell>
          <cell r="K180">
            <v>4.3057347204161251</v>
          </cell>
          <cell r="L180">
            <v>7.5712561768530557</v>
          </cell>
          <cell r="M180">
            <v>41.475342002600783</v>
          </cell>
          <cell r="N180">
            <v>66.195890767230168</v>
          </cell>
          <cell r="O180">
            <v>22.006345903771134</v>
          </cell>
        </row>
        <row r="181">
          <cell r="B181" t="str">
            <v>RW</v>
          </cell>
          <cell r="C181" t="str">
            <v>Rwanda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BL</v>
          </cell>
          <cell r="C182" t="str">
            <v>SAINTBARTHELEMY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XK</v>
          </cell>
          <cell r="C183" t="str">
            <v>SaintChristopher</v>
          </cell>
          <cell r="D183">
            <v>0</v>
          </cell>
          <cell r="E183">
            <v>0</v>
          </cell>
          <cell r="F183">
            <v>7.5006501950585173E-3</v>
          </cell>
          <cell r="G183">
            <v>0</v>
          </cell>
          <cell r="H183">
            <v>9.492847854356306E-4</v>
          </cell>
          <cell r="I183">
            <v>1.318595578673602E-3</v>
          </cell>
          <cell r="J183">
            <v>0</v>
          </cell>
          <cell r="K183">
            <v>1.152145643693108E-3</v>
          </cell>
          <cell r="L183">
            <v>0</v>
          </cell>
          <cell r="M183">
            <v>2.0520156046814047E-3</v>
          </cell>
          <cell r="N183">
            <v>0</v>
          </cell>
          <cell r="O183">
            <v>1.8751625487646293E-3</v>
          </cell>
        </row>
        <row r="184">
          <cell r="B184" t="str">
            <v>SH</v>
          </cell>
          <cell r="C184" t="str">
            <v>SaintHelena</v>
          </cell>
          <cell r="D184">
            <v>3.1209362808842648E-4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KN</v>
          </cell>
          <cell r="C185" t="str">
            <v>SAINTKITTSANDNEVIS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5.6697009102730817E-4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LC</v>
          </cell>
          <cell r="C186" t="str">
            <v>SaintLucia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PM</v>
          </cell>
          <cell r="C187" t="str">
            <v>SaintPierreAndMiquelon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VC</v>
          </cell>
          <cell r="C188" t="str">
            <v>SaintVincent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WS</v>
          </cell>
          <cell r="C189" t="str">
            <v>Samoa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SM</v>
          </cell>
          <cell r="C190" t="str">
            <v>SanMarino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9.6228868660598176E-4</v>
          </cell>
          <cell r="N190">
            <v>0</v>
          </cell>
          <cell r="O190">
            <v>0</v>
          </cell>
        </row>
        <row r="191">
          <cell r="B191" t="str">
            <v>ST</v>
          </cell>
          <cell r="C191" t="str">
            <v>SaoTomeAndPrincipe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6.2418725617685307E-5</v>
          </cell>
          <cell r="O191">
            <v>0</v>
          </cell>
        </row>
        <row r="192">
          <cell r="B192" t="str">
            <v>SA</v>
          </cell>
          <cell r="C192" t="str">
            <v>SaudiArabia</v>
          </cell>
          <cell r="D192">
            <v>260.4468400520156</v>
          </cell>
          <cell r="E192">
            <v>149.62886345903772</v>
          </cell>
          <cell r="F192">
            <v>335.89321456436932</v>
          </cell>
          <cell r="G192">
            <v>273.80257217165149</v>
          </cell>
          <cell r="H192">
            <v>252.16639011703509</v>
          </cell>
          <cell r="I192">
            <v>254.83639011703508</v>
          </cell>
          <cell r="J192">
            <v>278.72668140442136</v>
          </cell>
          <cell r="K192">
            <v>337.77349284785436</v>
          </cell>
          <cell r="L192">
            <v>359.38965149544867</v>
          </cell>
          <cell r="M192">
            <v>390.77940442132638</v>
          </cell>
          <cell r="N192">
            <v>223.68554226267881</v>
          </cell>
          <cell r="O192">
            <v>226.77570611183353</v>
          </cell>
        </row>
        <row r="193">
          <cell r="B193" t="str">
            <v>SN</v>
          </cell>
          <cell r="C193" t="str">
            <v>Senegal</v>
          </cell>
          <cell r="D193">
            <v>0</v>
          </cell>
          <cell r="E193">
            <v>6.0928478543563071E-2</v>
          </cell>
          <cell r="F193">
            <v>6.1833550065019505E-2</v>
          </cell>
          <cell r="G193">
            <v>0.36005201560468142</v>
          </cell>
          <cell r="H193">
            <v>0.19064239271781536</v>
          </cell>
          <cell r="I193">
            <v>7.0717815344603377E-2</v>
          </cell>
          <cell r="J193">
            <v>7.9401820546163848E-3</v>
          </cell>
          <cell r="K193">
            <v>6.7838751625487637E-2</v>
          </cell>
          <cell r="L193">
            <v>0.14527438231469442</v>
          </cell>
          <cell r="M193">
            <v>6.6746423927178153E-2</v>
          </cell>
          <cell r="N193">
            <v>0</v>
          </cell>
          <cell r="O193">
            <v>0</v>
          </cell>
        </row>
        <row r="194">
          <cell r="B194" t="str">
            <v>SC</v>
          </cell>
          <cell r="C194" t="str">
            <v>Seychelles</v>
          </cell>
          <cell r="D194">
            <v>0</v>
          </cell>
          <cell r="E194">
            <v>0</v>
          </cell>
          <cell r="F194">
            <v>0.19399219765929779</v>
          </cell>
          <cell r="G194">
            <v>0</v>
          </cell>
          <cell r="H194">
            <v>1.0194902470741223</v>
          </cell>
          <cell r="I194">
            <v>0</v>
          </cell>
          <cell r="J194">
            <v>9.5914174252275677E-2</v>
          </cell>
          <cell r="K194">
            <v>0.35840312093628085</v>
          </cell>
          <cell r="L194">
            <v>0.63255136540962287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SL</v>
          </cell>
          <cell r="C195" t="str">
            <v>SierraLeone</v>
          </cell>
          <cell r="D195">
            <v>0</v>
          </cell>
          <cell r="E195">
            <v>2.3407022106631987E-5</v>
          </cell>
          <cell r="F195">
            <v>0</v>
          </cell>
          <cell r="G195">
            <v>0</v>
          </cell>
          <cell r="H195">
            <v>2.600780234070221E-6</v>
          </cell>
          <cell r="I195">
            <v>0</v>
          </cell>
          <cell r="J195">
            <v>0</v>
          </cell>
          <cell r="K195">
            <v>2.600780234070221E-6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SG</v>
          </cell>
          <cell r="C196" t="str">
            <v>Singapore</v>
          </cell>
          <cell r="D196">
            <v>9.9077659297789342</v>
          </cell>
          <cell r="E196">
            <v>14.716538361508452</v>
          </cell>
          <cell r="F196">
            <v>8.9963328998699623</v>
          </cell>
          <cell r="G196">
            <v>70.15890507152146</v>
          </cell>
          <cell r="H196">
            <v>28.74338101430429</v>
          </cell>
          <cell r="I196">
            <v>13.648717815344604</v>
          </cell>
          <cell r="J196">
            <v>57.811133940182053</v>
          </cell>
          <cell r="K196">
            <v>10.444579973992196</v>
          </cell>
          <cell r="L196">
            <v>14.97982054616385</v>
          </cell>
          <cell r="M196">
            <v>9.6443381014304297</v>
          </cell>
          <cell r="N196">
            <v>18.388400520156047</v>
          </cell>
          <cell r="O196">
            <v>16.066946684005202</v>
          </cell>
        </row>
        <row r="197">
          <cell r="B197" t="str">
            <v>SX</v>
          </cell>
          <cell r="C197" t="str">
            <v>SINTMAARTEN(DUTCHPART)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MF</v>
          </cell>
          <cell r="C198" t="str">
            <v>SINTMAARTEN(FRENCHPART)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SK</v>
          </cell>
          <cell r="C199" t="str">
            <v>Slovakia</v>
          </cell>
          <cell r="D199">
            <v>9.0418725617685297E-2</v>
          </cell>
          <cell r="E199">
            <v>4.6111833550065019E-2</v>
          </cell>
          <cell r="F199">
            <v>4.1344603381014304E-2</v>
          </cell>
          <cell r="G199">
            <v>3.9646293888166449E-2</v>
          </cell>
          <cell r="H199">
            <v>8.4824447334200262E-2</v>
          </cell>
          <cell r="I199">
            <v>3.1856957087126138E-2</v>
          </cell>
          <cell r="J199">
            <v>5.1417425227568266E-2</v>
          </cell>
          <cell r="K199">
            <v>7.9784135240572165E-2</v>
          </cell>
          <cell r="L199">
            <v>2.8639791937581274E-2</v>
          </cell>
          <cell r="M199">
            <v>7.1061118335500648E-2</v>
          </cell>
          <cell r="N199">
            <v>5.4678803641092323E-2</v>
          </cell>
          <cell r="O199">
            <v>0.71988816644993492</v>
          </cell>
        </row>
        <row r="200">
          <cell r="B200" t="str">
            <v>SI</v>
          </cell>
          <cell r="C200" t="str">
            <v>Slovania</v>
          </cell>
          <cell r="D200">
            <v>0.36767490247074119</v>
          </cell>
          <cell r="E200">
            <v>3.1988712613784136</v>
          </cell>
          <cell r="F200">
            <v>2.4071729518855656</v>
          </cell>
          <cell r="G200">
            <v>5.3951677503250979</v>
          </cell>
          <cell r="H200">
            <v>3.8314798439531859</v>
          </cell>
          <cell r="I200">
            <v>2.8323042912873864</v>
          </cell>
          <cell r="J200">
            <v>4.1516176853055917</v>
          </cell>
          <cell r="K200">
            <v>2.5641846553966188</v>
          </cell>
          <cell r="L200">
            <v>3.8927022106631988</v>
          </cell>
          <cell r="M200">
            <v>6.2702184655396618</v>
          </cell>
          <cell r="N200">
            <v>2.6619401820546167</v>
          </cell>
          <cell r="O200">
            <v>3.6903953185955785</v>
          </cell>
        </row>
        <row r="201">
          <cell r="B201" t="str">
            <v>SB</v>
          </cell>
          <cell r="C201" t="str">
            <v>SolomonIslands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SO</v>
          </cell>
          <cell r="C202" t="str">
            <v>Somalia</v>
          </cell>
          <cell r="D202">
            <v>17.286704811443432</v>
          </cell>
          <cell r="E202">
            <v>16.316241872561768</v>
          </cell>
          <cell r="F202">
            <v>18.804710013003902</v>
          </cell>
          <cell r="G202">
            <v>17.233131339401819</v>
          </cell>
          <cell r="H202">
            <v>20.557711313394016</v>
          </cell>
          <cell r="I202">
            <v>27.74374512353706</v>
          </cell>
          <cell r="J202">
            <v>13.804949284785435</v>
          </cell>
          <cell r="K202">
            <v>13.423323797139142</v>
          </cell>
          <cell r="L202">
            <v>21.676876462938882</v>
          </cell>
          <cell r="M202">
            <v>16.467797139141741</v>
          </cell>
          <cell r="N202">
            <v>16.183180754226267</v>
          </cell>
          <cell r="O202">
            <v>17.973651495448635</v>
          </cell>
        </row>
        <row r="203">
          <cell r="B203" t="str">
            <v>ZA</v>
          </cell>
          <cell r="C203" t="str">
            <v>SouthAfrica</v>
          </cell>
          <cell r="D203">
            <v>2.8265799739921977</v>
          </cell>
          <cell r="E203">
            <v>1.8176202860858257</v>
          </cell>
          <cell r="F203">
            <v>5.7872925877763333</v>
          </cell>
          <cell r="G203">
            <v>19.116704811443434</v>
          </cell>
          <cell r="H203">
            <v>6.169375812743823</v>
          </cell>
          <cell r="I203">
            <v>5.4806605981794538</v>
          </cell>
          <cell r="J203">
            <v>9.0521898569570869</v>
          </cell>
          <cell r="K203">
            <v>9.9026527958387511</v>
          </cell>
          <cell r="L203">
            <v>6.852574772431729</v>
          </cell>
          <cell r="M203">
            <v>9.6689544863459034</v>
          </cell>
          <cell r="N203">
            <v>4.3175058517555271</v>
          </cell>
          <cell r="O203">
            <v>3.2268140442132638</v>
          </cell>
        </row>
        <row r="204">
          <cell r="B204" t="str">
            <v>GS</v>
          </cell>
          <cell r="C204" t="str">
            <v>SOUTHGEORGIAANDTHESOUTHSANDWICHISLANDS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KR</v>
          </cell>
          <cell r="C205" t="str">
            <v>SouthKorea</v>
          </cell>
          <cell r="D205">
            <v>29.333937581274384</v>
          </cell>
          <cell r="E205">
            <v>23.811105331599478</v>
          </cell>
          <cell r="F205">
            <v>17.70042912873862</v>
          </cell>
          <cell r="G205">
            <v>69.373882964889461</v>
          </cell>
          <cell r="H205">
            <v>65.120205461638491</v>
          </cell>
          <cell r="I205">
            <v>25.702629388816643</v>
          </cell>
          <cell r="J205">
            <v>14.528270481144343</v>
          </cell>
          <cell r="K205">
            <v>36.400712613784137</v>
          </cell>
          <cell r="L205">
            <v>41.993474642392719</v>
          </cell>
          <cell r="M205">
            <v>17.104559167750324</v>
          </cell>
          <cell r="N205">
            <v>70.867315994798432</v>
          </cell>
          <cell r="O205">
            <v>86.302400520156041</v>
          </cell>
        </row>
        <row r="206">
          <cell r="B206" t="str">
            <v>SS</v>
          </cell>
          <cell r="C206" t="str">
            <v>SouthSudan</v>
          </cell>
          <cell r="D206">
            <v>0</v>
          </cell>
          <cell r="E206">
            <v>0</v>
          </cell>
          <cell r="F206">
            <v>8.2964889466840056E-4</v>
          </cell>
          <cell r="G206">
            <v>0</v>
          </cell>
          <cell r="H206">
            <v>0</v>
          </cell>
          <cell r="I206">
            <v>0</v>
          </cell>
          <cell r="J206">
            <v>2.0650195058517559E-3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ES</v>
          </cell>
          <cell r="C207" t="str">
            <v>Spain</v>
          </cell>
          <cell r="D207">
            <v>12.196559167750324</v>
          </cell>
          <cell r="E207">
            <v>16.043037711313392</v>
          </cell>
          <cell r="F207">
            <v>9.2659063719115746</v>
          </cell>
          <cell r="G207">
            <v>14.071776332899871</v>
          </cell>
          <cell r="H207">
            <v>8.2190325097529247</v>
          </cell>
          <cell r="I207">
            <v>10.427404421326397</v>
          </cell>
          <cell r="J207">
            <v>18.709914174252276</v>
          </cell>
          <cell r="K207">
            <v>18.803490247074123</v>
          </cell>
          <cell r="L207">
            <v>10.643425227568271</v>
          </cell>
          <cell r="M207">
            <v>13.559435630689206</v>
          </cell>
          <cell r="N207">
            <v>13.406879063719115</v>
          </cell>
          <cell r="O207">
            <v>11.888884265279584</v>
          </cell>
        </row>
        <row r="208">
          <cell r="B208" t="str">
            <v>LK</v>
          </cell>
          <cell r="C208" t="str">
            <v>SriLanka</v>
          </cell>
          <cell r="D208">
            <v>0.77360208062418723</v>
          </cell>
          <cell r="E208">
            <v>0.35791157347204156</v>
          </cell>
          <cell r="F208">
            <v>0.61642132639791936</v>
          </cell>
          <cell r="G208">
            <v>0.657185955786736</v>
          </cell>
          <cell r="H208">
            <v>0.45306892067620286</v>
          </cell>
          <cell r="I208">
            <v>0.46489726918075419</v>
          </cell>
          <cell r="J208">
            <v>0.52292067620286087</v>
          </cell>
          <cell r="K208">
            <v>0.55234850455136542</v>
          </cell>
          <cell r="L208">
            <v>0.94506631989596879</v>
          </cell>
          <cell r="M208">
            <v>0.33150845253576072</v>
          </cell>
          <cell r="N208">
            <v>0.51892587776332899</v>
          </cell>
          <cell r="O208">
            <v>0.7930065019505852</v>
          </cell>
        </row>
        <row r="209">
          <cell r="B209" t="str">
            <v>SD</v>
          </cell>
          <cell r="C209" t="str">
            <v>Sudan</v>
          </cell>
          <cell r="D209">
            <v>0.32311573472041616</v>
          </cell>
          <cell r="E209">
            <v>0.18839791937581274</v>
          </cell>
          <cell r="F209">
            <v>1.3965279583875163</v>
          </cell>
          <cell r="G209">
            <v>1.2378673602080625</v>
          </cell>
          <cell r="H209">
            <v>0.57676983094928469</v>
          </cell>
          <cell r="I209">
            <v>6.0868660598179448E-2</v>
          </cell>
          <cell r="J209">
            <v>0.29014824447334198</v>
          </cell>
          <cell r="K209">
            <v>5.0811027308192456</v>
          </cell>
          <cell r="L209">
            <v>0.52100390117035111</v>
          </cell>
          <cell r="M209">
            <v>5.6783224967490247</v>
          </cell>
          <cell r="N209">
            <v>8.6558959687906381</v>
          </cell>
          <cell r="O209">
            <v>10.614777633289988</v>
          </cell>
        </row>
        <row r="210">
          <cell r="B210" t="str">
            <v>SR</v>
          </cell>
          <cell r="C210" t="str">
            <v>Suriname</v>
          </cell>
          <cell r="D210">
            <v>0</v>
          </cell>
          <cell r="E210">
            <v>0</v>
          </cell>
          <cell r="F210">
            <v>4.5997399219765929E-2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1.4762028608582573E-2</v>
          </cell>
          <cell r="O210">
            <v>0</v>
          </cell>
        </row>
        <row r="211">
          <cell r="B211" t="str">
            <v>SE</v>
          </cell>
          <cell r="C211" t="str">
            <v>Sweden</v>
          </cell>
          <cell r="D211">
            <v>5.3165045513654094</v>
          </cell>
          <cell r="E211">
            <v>13.639024707412224</v>
          </cell>
          <cell r="F211">
            <v>8.9045825747724319</v>
          </cell>
          <cell r="G211">
            <v>7.7845565669700916</v>
          </cell>
          <cell r="H211">
            <v>9.1839687906371914</v>
          </cell>
          <cell r="I211">
            <v>8.0372249674902463</v>
          </cell>
          <cell r="J211">
            <v>13.555022106631988</v>
          </cell>
          <cell r="K211">
            <v>11.117890767230168</v>
          </cell>
          <cell r="L211">
            <v>8.662499349804941</v>
          </cell>
          <cell r="M211">
            <v>12.072254876462939</v>
          </cell>
          <cell r="N211">
            <v>6.5281794538361506</v>
          </cell>
          <cell r="O211">
            <v>8.7448192457737335</v>
          </cell>
        </row>
        <row r="212">
          <cell r="B212" t="str">
            <v>SZ</v>
          </cell>
          <cell r="C212" t="str">
            <v>Switzerland</v>
          </cell>
          <cell r="D212">
            <v>16.597417425227569</v>
          </cell>
          <cell r="E212">
            <v>9.2980676202860852</v>
          </cell>
          <cell r="F212">
            <v>15.434738621586476</v>
          </cell>
          <cell r="G212">
            <v>5.0145929778933684</v>
          </cell>
          <cell r="H212">
            <v>3.3611235370611179</v>
          </cell>
          <cell r="I212">
            <v>5.860850455136541</v>
          </cell>
          <cell r="J212">
            <v>5.2939271781534458</v>
          </cell>
          <cell r="K212">
            <v>1.4113810143042913</v>
          </cell>
          <cell r="L212">
            <v>2.9062314694408324</v>
          </cell>
          <cell r="M212">
            <v>8.8069830949284782</v>
          </cell>
          <cell r="N212">
            <v>11.528169050715213</v>
          </cell>
          <cell r="O212">
            <v>16.028613784135242</v>
          </cell>
        </row>
        <row r="213">
          <cell r="B213" t="str">
            <v>SY</v>
          </cell>
          <cell r="C213" t="str">
            <v>Syria</v>
          </cell>
          <cell r="D213">
            <v>0.62222366710013</v>
          </cell>
          <cell r="E213">
            <v>0.34394018205461641</v>
          </cell>
          <cell r="F213">
            <v>0.27846033810143045</v>
          </cell>
          <cell r="G213">
            <v>0.31777893368010401</v>
          </cell>
          <cell r="H213">
            <v>0.52832769830949278</v>
          </cell>
          <cell r="I213">
            <v>0.70780234070221071</v>
          </cell>
          <cell r="J213">
            <v>1.4110559167750325</v>
          </cell>
          <cell r="K213">
            <v>0.81537061118335497</v>
          </cell>
          <cell r="L213">
            <v>0.44058257477243173</v>
          </cell>
          <cell r="M213">
            <v>0.683851755526658</v>
          </cell>
          <cell r="N213">
            <v>1.235885565669701</v>
          </cell>
          <cell r="O213">
            <v>0.43722496749024703</v>
          </cell>
        </row>
        <row r="214">
          <cell r="B214" t="str">
            <v>TW</v>
          </cell>
          <cell r="C214" t="str">
            <v>Taiwan</v>
          </cell>
          <cell r="D214">
            <v>9.2098881664499341</v>
          </cell>
          <cell r="E214">
            <v>6.2007464239271775</v>
          </cell>
          <cell r="F214">
            <v>5.4005097529258776</v>
          </cell>
          <cell r="G214">
            <v>6.0243615084525359</v>
          </cell>
          <cell r="H214">
            <v>3.0956644993498053</v>
          </cell>
          <cell r="I214">
            <v>4.1305565669700908</v>
          </cell>
          <cell r="J214">
            <v>3.492624187256177</v>
          </cell>
          <cell r="K214">
            <v>3.7276228868660595</v>
          </cell>
          <cell r="L214">
            <v>27.443107932379714</v>
          </cell>
          <cell r="M214">
            <v>5.6806085825747727</v>
          </cell>
          <cell r="N214">
            <v>24.818972691807542</v>
          </cell>
          <cell r="O214">
            <v>7.9032405721716517</v>
          </cell>
        </row>
        <row r="215">
          <cell r="B215" t="str">
            <v>TJ</v>
          </cell>
          <cell r="C215" t="str">
            <v>Tajikistan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2.0884265279583875E-3</v>
          </cell>
          <cell r="N215">
            <v>0</v>
          </cell>
          <cell r="O215">
            <v>0</v>
          </cell>
        </row>
        <row r="216">
          <cell r="B216" t="str">
            <v>TZ</v>
          </cell>
          <cell r="C216" t="str">
            <v>Tanzania</v>
          </cell>
          <cell r="D216">
            <v>7.456533159947984</v>
          </cell>
          <cell r="E216">
            <v>11.146327698309491</v>
          </cell>
          <cell r="F216">
            <v>12.543295188556566</v>
          </cell>
          <cell r="G216">
            <v>5.0510663198959689</v>
          </cell>
          <cell r="H216">
            <v>23.531349804941481</v>
          </cell>
          <cell r="I216">
            <v>3.7993029908972691</v>
          </cell>
          <cell r="J216">
            <v>13.411862158647594</v>
          </cell>
          <cell r="K216">
            <v>7.9906814044213261</v>
          </cell>
          <cell r="L216">
            <v>8.599882964889467</v>
          </cell>
          <cell r="M216">
            <v>1.4216775032509752</v>
          </cell>
          <cell r="N216">
            <v>9.3286111833550063</v>
          </cell>
          <cell r="O216">
            <v>8.7983953185955794</v>
          </cell>
        </row>
        <row r="217">
          <cell r="B217" t="str">
            <v>TH</v>
          </cell>
          <cell r="C217" t="str">
            <v>Thailand</v>
          </cell>
          <cell r="D217">
            <v>74.7552821846554</v>
          </cell>
          <cell r="E217">
            <v>41.502850455136539</v>
          </cell>
          <cell r="F217">
            <v>39.303435630689201</v>
          </cell>
          <cell r="G217">
            <v>37.110920676202866</v>
          </cell>
          <cell r="H217">
            <v>35.072049414824448</v>
          </cell>
          <cell r="I217">
            <v>33.902634590377112</v>
          </cell>
          <cell r="J217">
            <v>49.013557867360205</v>
          </cell>
          <cell r="K217">
            <v>48.929472041612485</v>
          </cell>
          <cell r="L217">
            <v>54.325279583875165</v>
          </cell>
          <cell r="M217">
            <v>63.7657867360208</v>
          </cell>
          <cell r="N217">
            <v>41.46248634590377</v>
          </cell>
          <cell r="O217">
            <v>54.527833550065019</v>
          </cell>
        </row>
        <row r="218">
          <cell r="B218" t="str">
            <v>TL</v>
          </cell>
          <cell r="C218" t="str">
            <v>Timor-Leste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TG</v>
          </cell>
          <cell r="C219" t="str">
            <v>Togo</v>
          </cell>
          <cell r="D219">
            <v>5.4514954486345898E-2</v>
          </cell>
          <cell r="E219">
            <v>8.2351105331599478E-2</v>
          </cell>
          <cell r="F219">
            <v>5.0166449934980491E-2</v>
          </cell>
          <cell r="G219">
            <v>0</v>
          </cell>
          <cell r="H219">
            <v>0</v>
          </cell>
          <cell r="I219">
            <v>1.8023407022106631E-2</v>
          </cell>
          <cell r="J219">
            <v>0</v>
          </cell>
          <cell r="K219">
            <v>0</v>
          </cell>
          <cell r="L219">
            <v>8.4265279583875161E-4</v>
          </cell>
          <cell r="M219">
            <v>5.5828348504551366E-2</v>
          </cell>
          <cell r="N219">
            <v>0</v>
          </cell>
          <cell r="O219">
            <v>0</v>
          </cell>
        </row>
        <row r="220">
          <cell r="B220" t="str">
            <v>TK</v>
          </cell>
          <cell r="C220" t="str">
            <v>Tokelau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TO</v>
          </cell>
          <cell r="C221" t="str">
            <v>Tonga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B222" t="str">
            <v>TT</v>
          </cell>
          <cell r="C222" t="str">
            <v>TrinidadAndTobago</v>
          </cell>
          <cell r="D222">
            <v>9.4720416124837448E-2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TM</v>
          </cell>
          <cell r="C223" t="str">
            <v>Trukmenistan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4.0182054616384917E-3</v>
          </cell>
          <cell r="N223">
            <v>0</v>
          </cell>
          <cell r="O223">
            <v>8.4005201560468138E-4</v>
          </cell>
        </row>
        <row r="224">
          <cell r="B224" t="str">
            <v>TN</v>
          </cell>
          <cell r="C224" t="str">
            <v>Tunisia</v>
          </cell>
          <cell r="D224">
            <v>5.1120936280884266E-2</v>
          </cell>
          <cell r="E224">
            <v>0.66891807542262682</v>
          </cell>
          <cell r="F224">
            <v>0.28322496749024706</v>
          </cell>
          <cell r="G224">
            <v>0.39895708712613781</v>
          </cell>
          <cell r="H224">
            <v>0.46698569570871262</v>
          </cell>
          <cell r="I224">
            <v>0.84911313394018206</v>
          </cell>
          <cell r="J224">
            <v>0.20668140442132638</v>
          </cell>
          <cell r="K224">
            <v>0.34296749024707412</v>
          </cell>
          <cell r="L224">
            <v>0.22501950585175554</v>
          </cell>
          <cell r="M224">
            <v>0.51052275682704806</v>
          </cell>
          <cell r="N224">
            <v>0.44201300390117032</v>
          </cell>
          <cell r="O224">
            <v>0.64419765929778938</v>
          </cell>
        </row>
        <row r="225">
          <cell r="B225" t="str">
            <v>TR</v>
          </cell>
          <cell r="C225" t="str">
            <v>Turkey</v>
          </cell>
          <cell r="D225">
            <v>33.490106631989597</v>
          </cell>
          <cell r="E225">
            <v>40.66687646293888</v>
          </cell>
          <cell r="F225">
            <v>47.846270481144337</v>
          </cell>
          <cell r="G225">
            <v>56.481607282184655</v>
          </cell>
          <cell r="H225">
            <v>55.538296488946685</v>
          </cell>
          <cell r="I225">
            <v>37.422135240572167</v>
          </cell>
          <cell r="J225">
            <v>69.750741222366699</v>
          </cell>
          <cell r="K225">
            <v>45.302678803641086</v>
          </cell>
          <cell r="L225">
            <v>44.282814044213268</v>
          </cell>
          <cell r="M225">
            <v>42.439323797139139</v>
          </cell>
          <cell r="N225">
            <v>50.222920676202861</v>
          </cell>
          <cell r="O225">
            <v>66.739035110533152</v>
          </cell>
        </row>
        <row r="226">
          <cell r="B226" t="str">
            <v>TC</v>
          </cell>
          <cell r="C226" t="str">
            <v>TurksAndCaicosIslands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TV</v>
          </cell>
          <cell r="C227" t="str">
            <v>Tuvalu</v>
          </cell>
          <cell r="D227">
            <v>0</v>
          </cell>
          <cell r="E227">
            <v>0</v>
          </cell>
          <cell r="F227">
            <v>3.6574772431729519E-2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UG</v>
          </cell>
          <cell r="C228" t="str">
            <v>Uganda</v>
          </cell>
          <cell r="D228">
            <v>3.0340702210663199E-2</v>
          </cell>
          <cell r="E228">
            <v>8.7282184655396618E-3</v>
          </cell>
          <cell r="F228">
            <v>2.2314694408322499E-3</v>
          </cell>
          <cell r="G228">
            <v>2.6007802340702209E-5</v>
          </cell>
          <cell r="H228">
            <v>3.1274382314694406E-2</v>
          </cell>
          <cell r="I228">
            <v>2.2964889466840048E-3</v>
          </cell>
          <cell r="J228">
            <v>1.5183355006501949E-2</v>
          </cell>
          <cell r="K228">
            <v>2.7089726918075423E-2</v>
          </cell>
          <cell r="L228">
            <v>3.7919375812743824E-3</v>
          </cell>
          <cell r="M228">
            <v>8.582574772431729E-5</v>
          </cell>
          <cell r="N228">
            <v>7.8023407022106633E-6</v>
          </cell>
          <cell r="O228">
            <v>7.8023407022106633E-6</v>
          </cell>
        </row>
        <row r="229">
          <cell r="B229" t="str">
            <v>UA</v>
          </cell>
          <cell r="C229" t="str">
            <v>Ukrania</v>
          </cell>
          <cell r="D229">
            <v>0.28267100130039013</v>
          </cell>
          <cell r="E229">
            <v>0.35507672301690507</v>
          </cell>
          <cell r="F229">
            <v>1.9740962288686605</v>
          </cell>
          <cell r="G229">
            <v>3.7711313394018202E-4</v>
          </cell>
          <cell r="H229">
            <v>5.4776046814044212</v>
          </cell>
          <cell r="I229">
            <v>7.7988322496749021</v>
          </cell>
          <cell r="J229">
            <v>3.143045513654096</v>
          </cell>
          <cell r="K229">
            <v>0.52280624187256175</v>
          </cell>
          <cell r="L229">
            <v>3.1399219765929777E-2</v>
          </cell>
          <cell r="M229">
            <v>1.2203094928478542</v>
          </cell>
          <cell r="N229">
            <v>0.73062418725617684</v>
          </cell>
          <cell r="O229">
            <v>0.24239791937581276</v>
          </cell>
        </row>
        <row r="230">
          <cell r="B230" t="str">
            <v>AE</v>
          </cell>
          <cell r="C230" t="str">
            <v>UnitedArabEmirates</v>
          </cell>
          <cell r="D230">
            <v>817.03562548764626</v>
          </cell>
          <cell r="E230">
            <v>917.12530819245762</v>
          </cell>
          <cell r="F230">
            <v>818.07716514954484</v>
          </cell>
          <cell r="G230">
            <v>688.21797139141734</v>
          </cell>
          <cell r="H230">
            <v>872.89508452535756</v>
          </cell>
          <cell r="I230">
            <v>831.67060598179444</v>
          </cell>
          <cell r="J230">
            <v>932.95996098829653</v>
          </cell>
          <cell r="K230">
            <v>858.28088166449925</v>
          </cell>
          <cell r="L230">
            <v>858.79811183355014</v>
          </cell>
          <cell r="M230">
            <v>945.72112613784134</v>
          </cell>
          <cell r="N230">
            <v>822.59346684005197</v>
          </cell>
          <cell r="O230">
            <v>885.72021326397919</v>
          </cell>
        </row>
        <row r="231">
          <cell r="B231" t="str">
            <v>GB</v>
          </cell>
          <cell r="C231" t="str">
            <v>UnitedKingdom</v>
          </cell>
          <cell r="D231">
            <v>20.722267880364107</v>
          </cell>
          <cell r="E231">
            <v>32.235373211963584</v>
          </cell>
          <cell r="F231">
            <v>33.244189856957085</v>
          </cell>
          <cell r="G231">
            <v>29.553308192457735</v>
          </cell>
          <cell r="H231">
            <v>33.277929778933675</v>
          </cell>
          <cell r="I231">
            <v>30.875107932379713</v>
          </cell>
          <cell r="J231">
            <v>23.873498049414824</v>
          </cell>
          <cell r="K231">
            <v>23.37766710013004</v>
          </cell>
          <cell r="L231">
            <v>19.382647594278282</v>
          </cell>
          <cell r="M231">
            <v>27.473849154746425</v>
          </cell>
          <cell r="N231">
            <v>27.042478543563067</v>
          </cell>
          <cell r="O231">
            <v>26.439555266579973</v>
          </cell>
        </row>
        <row r="232">
          <cell r="B232" t="str">
            <v>US</v>
          </cell>
          <cell r="C232" t="str">
            <v>UnitedStates</v>
          </cell>
          <cell r="D232">
            <v>78.427729518855656</v>
          </cell>
          <cell r="E232">
            <v>83.713479843953181</v>
          </cell>
          <cell r="F232">
            <v>110.8071833550065</v>
          </cell>
          <cell r="G232">
            <v>104.16167750325097</v>
          </cell>
          <cell r="H232">
            <v>136.45884525357607</v>
          </cell>
          <cell r="I232">
            <v>118.61820806241873</v>
          </cell>
          <cell r="J232">
            <v>106.86939401820547</v>
          </cell>
          <cell r="K232">
            <v>101.90632509752926</v>
          </cell>
          <cell r="L232">
            <v>116.71043433029909</v>
          </cell>
          <cell r="M232">
            <v>101.46116254876463</v>
          </cell>
          <cell r="N232">
            <v>114.38545643693108</v>
          </cell>
          <cell r="O232">
            <v>138.74689206762028</v>
          </cell>
        </row>
        <row r="233">
          <cell r="B233" t="str">
            <v>UM</v>
          </cell>
          <cell r="C233" t="str">
            <v>UNITEDSTATESMINOROUTLYINGISLANDS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7.2301690507152146E-4</v>
          </cell>
          <cell r="I233">
            <v>6.7724317295188557E-3</v>
          </cell>
          <cell r="J233">
            <v>0</v>
          </cell>
          <cell r="K233">
            <v>7.8023407022106633E-6</v>
          </cell>
          <cell r="L233">
            <v>1.4202860858257477E-2</v>
          </cell>
          <cell r="M233">
            <v>5.3576072821846549E-4</v>
          </cell>
          <cell r="N233">
            <v>1.7945383615084525E-4</v>
          </cell>
          <cell r="O233">
            <v>1.0221066319895968E-3</v>
          </cell>
        </row>
        <row r="234">
          <cell r="B234" t="str">
            <v>VI</v>
          </cell>
          <cell r="C234" t="str">
            <v>UnitedStatesVirginIslands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UY</v>
          </cell>
          <cell r="C235" t="str">
            <v>Uruguay</v>
          </cell>
          <cell r="D235">
            <v>7.3953185955786732E-2</v>
          </cell>
          <cell r="E235">
            <v>5.6054616384915476E-2</v>
          </cell>
          <cell r="F235">
            <v>0.22666059817945383</v>
          </cell>
          <cell r="G235">
            <v>0.61515994798439533</v>
          </cell>
          <cell r="H235">
            <v>0.30337321196358907</v>
          </cell>
          <cell r="I235">
            <v>0.96436150845253577</v>
          </cell>
          <cell r="J235">
            <v>0.49017425227568268</v>
          </cell>
          <cell r="K235">
            <v>0.60551105331599475</v>
          </cell>
          <cell r="L235">
            <v>0.23532379713914173</v>
          </cell>
          <cell r="M235">
            <v>8.1243172951885559E-2</v>
          </cell>
          <cell r="N235">
            <v>0.20792197659297787</v>
          </cell>
          <cell r="O235">
            <v>0.48729518855656695</v>
          </cell>
        </row>
        <row r="236">
          <cell r="B236" t="str">
            <v>UZ</v>
          </cell>
          <cell r="C236" t="str">
            <v>Uzbakistan</v>
          </cell>
          <cell r="D236">
            <v>2.3407022106631987E-5</v>
          </cell>
          <cell r="E236">
            <v>1.0403120936280884E-4</v>
          </cell>
          <cell r="F236">
            <v>2.600780234070221E-6</v>
          </cell>
          <cell r="G236">
            <v>5.2015604681404419E-6</v>
          </cell>
          <cell r="H236">
            <v>0</v>
          </cell>
          <cell r="I236">
            <v>5.2015604681404419E-6</v>
          </cell>
          <cell r="J236">
            <v>0</v>
          </cell>
          <cell r="K236">
            <v>2.600780234070221E-6</v>
          </cell>
          <cell r="L236">
            <v>2.600780234070221E-6</v>
          </cell>
          <cell r="M236">
            <v>0</v>
          </cell>
          <cell r="N236">
            <v>7.8023407022106633E-6</v>
          </cell>
          <cell r="O236">
            <v>5.2015604681404419E-6</v>
          </cell>
        </row>
        <row r="237">
          <cell r="B237" t="str">
            <v>VU</v>
          </cell>
          <cell r="C237" t="str">
            <v>Vanuatu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VA</v>
          </cell>
          <cell r="C238" t="str">
            <v>VaticanCity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VE</v>
          </cell>
          <cell r="C239" t="str">
            <v>Venezuela</v>
          </cell>
          <cell r="D239">
            <v>1.5838751625487646E-3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2.8538361508452535E-2</v>
          </cell>
          <cell r="J239">
            <v>0</v>
          </cell>
          <cell r="K239">
            <v>7.802340702210662E-5</v>
          </cell>
          <cell r="L239">
            <v>0</v>
          </cell>
          <cell r="M239">
            <v>0</v>
          </cell>
          <cell r="N239">
            <v>0</v>
          </cell>
          <cell r="O239">
            <v>4.7218725617685307</v>
          </cell>
        </row>
        <row r="240">
          <cell r="B240" t="str">
            <v>VN</v>
          </cell>
          <cell r="C240" t="str">
            <v>Vietnam</v>
          </cell>
          <cell r="D240">
            <v>4.519620286085825</v>
          </cell>
          <cell r="E240">
            <v>5.5656306892067624</v>
          </cell>
          <cell r="F240">
            <v>3.1944369310793239</v>
          </cell>
          <cell r="G240">
            <v>3.7329648894668397</v>
          </cell>
          <cell r="H240">
            <v>5.4892613784135236</v>
          </cell>
          <cell r="I240">
            <v>3.9596827048114434</v>
          </cell>
          <cell r="J240">
            <v>3.9936671001300388</v>
          </cell>
          <cell r="K240">
            <v>4.0812873862158643</v>
          </cell>
          <cell r="L240">
            <v>6.0916723016905063</v>
          </cell>
          <cell r="M240">
            <v>4.0694746423927182</v>
          </cell>
          <cell r="N240">
            <v>4.3948374512353707</v>
          </cell>
          <cell r="O240">
            <v>3.4448088426527956</v>
          </cell>
        </row>
        <row r="241">
          <cell r="B241" t="str">
            <v>WF</v>
          </cell>
          <cell r="C241" t="str">
            <v>WallisAndFutuna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B242" t="str">
            <v>EH</v>
          </cell>
          <cell r="C242" t="str">
            <v>WesternSahara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YE</v>
          </cell>
          <cell r="C243" t="str">
            <v>Yemen</v>
          </cell>
          <cell r="D243">
            <v>4.7879531859557867</v>
          </cell>
          <cell r="E243">
            <v>8.7897659297789339</v>
          </cell>
          <cell r="F243">
            <v>22.595958387516252</v>
          </cell>
          <cell r="G243">
            <v>18.878291287386215</v>
          </cell>
          <cell r="H243">
            <v>9.7900182054616387</v>
          </cell>
          <cell r="I243">
            <v>4.1999921976592978</v>
          </cell>
          <cell r="J243">
            <v>9.4280858257477238</v>
          </cell>
          <cell r="K243">
            <v>12.640327698309493</v>
          </cell>
          <cell r="L243">
            <v>9.9558491547464243</v>
          </cell>
          <cell r="M243">
            <v>51.979726918075421</v>
          </cell>
          <cell r="N243">
            <v>9.789196358907672</v>
          </cell>
          <cell r="O243">
            <v>12.194457737321196</v>
          </cell>
        </row>
        <row r="244">
          <cell r="B244" t="str">
            <v>ZM</v>
          </cell>
          <cell r="C244" t="str">
            <v>Zambia</v>
          </cell>
          <cell r="D244">
            <v>0</v>
          </cell>
          <cell r="E244">
            <v>5.2015604681404419E-6</v>
          </cell>
          <cell r="F244">
            <v>8.01040312093628E-4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2.791677503250975E-2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ZW</v>
          </cell>
          <cell r="C245" t="str">
            <v>Zimbabwe</v>
          </cell>
          <cell r="D245">
            <v>4.8478543563068915E-3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W1</v>
          </cell>
          <cell r="C246" t="str">
            <v>WorldTotal</v>
          </cell>
          <cell r="D246">
            <v>3706.3813784135241</v>
          </cell>
          <cell r="E246">
            <v>3366.8917009102724</v>
          </cell>
          <cell r="F246">
            <v>3042.0245123537056</v>
          </cell>
          <cell r="G246">
            <v>3378.7320910273079</v>
          </cell>
          <cell r="H246">
            <v>3853.7937607282188</v>
          </cell>
          <cell r="I246">
            <v>3467.9105981794528</v>
          </cell>
          <cell r="J246">
            <v>3650.9943016905081</v>
          </cell>
          <cell r="K246">
            <v>3570.6550689206761</v>
          </cell>
          <cell r="L246">
            <v>3596.0686944083227</v>
          </cell>
          <cell r="M246">
            <v>4104.564052015603</v>
          </cell>
          <cell r="N246">
            <v>3500.1637009102719</v>
          </cell>
          <cell r="O246">
            <v>4228.3334824447338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PL260"/>
  <sheetViews>
    <sheetView tabSelected="1" workbookViewId="0">
      <pane xSplit="5" topLeftCell="CX1" activePane="topRight" state="frozen"/>
      <selection pane="topRight" activeCell="DP19" sqref="DP19"/>
    </sheetView>
  </sheetViews>
  <sheetFormatPr defaultRowHeight="15" x14ac:dyDescent="0.25"/>
  <cols>
    <col min="1" max="1" width="16.5703125" style="1" customWidth="1"/>
    <col min="2" max="2" width="31.140625" style="1" customWidth="1"/>
    <col min="3" max="3" width="19.85546875" bestFit="1" customWidth="1"/>
    <col min="4" max="4" width="8.42578125" customWidth="1"/>
    <col min="5" max="5" width="23.140625" customWidth="1"/>
    <col min="6" max="17" width="10.7109375" customWidth="1"/>
    <col min="18" max="65" width="10.5703125" customWidth="1"/>
    <col min="66" max="77" width="10.28515625" customWidth="1"/>
    <col min="78" max="89" width="10.7109375" customWidth="1"/>
    <col min="90" max="90" width="11.42578125" customWidth="1"/>
    <col min="91" max="91" width="11.42578125" style="53" customWidth="1"/>
    <col min="92" max="99" width="11.42578125" customWidth="1"/>
    <col min="100" max="100" width="11" customWidth="1"/>
    <col min="101" max="101" width="14.28515625" bestFit="1" customWidth="1"/>
    <col min="102" max="102" width="10.85546875" bestFit="1" customWidth="1"/>
    <col min="103" max="106" width="10.42578125" customWidth="1"/>
    <col min="107" max="108" width="10.5703125" customWidth="1"/>
    <col min="109" max="110" width="10.42578125" customWidth="1"/>
    <col min="111" max="113" width="10.5703125" bestFit="1" customWidth="1"/>
    <col min="15975" max="15975" width="2.7109375" style="37" bestFit="1" customWidth="1"/>
    <col min="15976" max="15976" width="2" style="37" bestFit="1" customWidth="1"/>
  </cols>
  <sheetData>
    <row r="1" spans="1:113 15975:15976" s="2" customFormat="1" ht="9.75" customHeight="1" thickBot="1" x14ac:dyDescent="0.3">
      <c r="A1" s="15"/>
      <c r="B1" s="15"/>
      <c r="C1" s="16"/>
      <c r="CM1" s="51"/>
      <c r="WPK1" s="34"/>
      <c r="WPL1" s="34"/>
    </row>
    <row r="2" spans="1:113 15975:15976" s="2" customFormat="1" x14ac:dyDescent="0.25">
      <c r="A2" s="7" t="s">
        <v>20</v>
      </c>
      <c r="B2" s="8" t="s">
        <v>21</v>
      </c>
      <c r="C2" s="10" t="s">
        <v>22</v>
      </c>
      <c r="CM2" s="51"/>
      <c r="WPK2" s="34"/>
      <c r="WPL2" s="34"/>
    </row>
    <row r="3" spans="1:113 15975:15976" s="2" customFormat="1" x14ac:dyDescent="0.25">
      <c r="A3" s="7" t="s">
        <v>23</v>
      </c>
      <c r="B3" s="11" t="s">
        <v>24</v>
      </c>
      <c r="C3" s="10" t="s">
        <v>25</v>
      </c>
      <c r="CM3" s="51"/>
      <c r="WPK3" s="34"/>
      <c r="WPL3" s="34"/>
    </row>
    <row r="4" spans="1:113 15975:15976" s="2" customFormat="1" x14ac:dyDescent="0.25">
      <c r="A4" s="7" t="s">
        <v>0</v>
      </c>
      <c r="B4" s="8" t="s">
        <v>31</v>
      </c>
      <c r="C4" s="10" t="s">
        <v>11</v>
      </c>
      <c r="CM4" s="51"/>
      <c r="WPK4" s="34" t="s">
        <v>7</v>
      </c>
      <c r="WPL4" s="34">
        <v>0</v>
      </c>
    </row>
    <row r="5" spans="1:113 15975:15976" s="2" customFormat="1" ht="15.75" thickBot="1" x14ac:dyDescent="0.3">
      <c r="A5" s="7" t="s">
        <v>1</v>
      </c>
      <c r="B5" s="11" t="s">
        <v>29</v>
      </c>
      <c r="C5" s="10" t="s">
        <v>9</v>
      </c>
      <c r="CM5" s="51"/>
      <c r="WPK5" s="34" t="s">
        <v>12</v>
      </c>
      <c r="WPL5" s="34">
        <v>3</v>
      </c>
    </row>
    <row r="6" spans="1:113 15975:15976" s="2" customFormat="1" x14ac:dyDescent="0.25">
      <c r="A6" s="4" t="s">
        <v>4</v>
      </c>
      <c r="B6" s="5">
        <v>6</v>
      </c>
      <c r="C6" s="6" t="str">
        <f>"Scale = "&amp;IF(B6=0,"Unit",(IF(B6=3,"Thousand",(IF(B6=6,"Million",(IF(B6=9,"Billion")))))))</f>
        <v>Scale = Million</v>
      </c>
      <c r="D6" s="19"/>
      <c r="E6" s="19"/>
      <c r="CM6" s="51"/>
      <c r="WPK6" s="34"/>
      <c r="WPL6" s="34">
        <v>9</v>
      </c>
    </row>
    <row r="7" spans="1:113 15975:15976" s="2" customFormat="1" x14ac:dyDescent="0.25">
      <c r="A7" s="7" t="s">
        <v>3</v>
      </c>
      <c r="B7" s="8" t="s">
        <v>7</v>
      </c>
      <c r="C7" s="9" t="str">
        <f>"Frequency = "&amp;IF(B7="A","Annual",IF(B7="Q", "Quarterly", "Monthly"))</f>
        <v>Frequency = Monthly</v>
      </c>
      <c r="D7" s="19"/>
      <c r="E7" s="19"/>
      <c r="CM7" s="51"/>
      <c r="WPK7" s="34"/>
      <c r="WPL7" s="34"/>
    </row>
    <row r="8" spans="1:113 15975:15976" s="2" customFormat="1" ht="15.75" thickBot="1" x14ac:dyDescent="0.3">
      <c r="A8" s="12" t="s">
        <v>8</v>
      </c>
      <c r="B8" s="13" t="s">
        <v>172</v>
      </c>
      <c r="C8" s="14" t="s">
        <v>10</v>
      </c>
      <c r="CM8" s="51"/>
      <c r="WPK8" s="34"/>
      <c r="WPL8" s="34"/>
    </row>
    <row r="9" spans="1:113 15975:15976" s="2" customFormat="1" ht="15.75" thickBot="1" x14ac:dyDescent="0.3">
      <c r="A9" s="3"/>
      <c r="B9" s="3"/>
      <c r="C9" s="3"/>
      <c r="D9" s="3"/>
      <c r="E9" s="3"/>
      <c r="CM9" s="51"/>
      <c r="WPK9" s="34"/>
      <c r="WPL9" s="34"/>
    </row>
    <row r="10" spans="1:113 15975:15976" ht="15.75" thickBot="1" x14ac:dyDescent="0.3">
      <c r="A10" s="17" t="s">
        <v>6</v>
      </c>
      <c r="B10" s="18" t="s">
        <v>5</v>
      </c>
      <c r="C10" s="18" t="s">
        <v>30</v>
      </c>
      <c r="D10" s="38" t="s">
        <v>2</v>
      </c>
      <c r="E10" s="39" t="s">
        <v>399</v>
      </c>
      <c r="F10" s="35" t="s">
        <v>173</v>
      </c>
      <c r="G10" s="35" t="s">
        <v>174</v>
      </c>
      <c r="H10" s="35" t="s">
        <v>175</v>
      </c>
      <c r="I10" s="35" t="s">
        <v>176</v>
      </c>
      <c r="J10" s="35" t="s">
        <v>177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63" t="s">
        <v>178</v>
      </c>
      <c r="S10" s="35" t="s">
        <v>179</v>
      </c>
      <c r="T10" s="35" t="s">
        <v>180</v>
      </c>
      <c r="U10" s="35" t="s">
        <v>181</v>
      </c>
      <c r="V10" s="35" t="s">
        <v>182</v>
      </c>
      <c r="W10" s="35" t="s">
        <v>183</v>
      </c>
      <c r="X10" s="35" t="s">
        <v>184</v>
      </c>
      <c r="Y10" s="35" t="s">
        <v>185</v>
      </c>
      <c r="Z10" s="35" t="s">
        <v>186</v>
      </c>
      <c r="AA10" s="35" t="s">
        <v>26</v>
      </c>
      <c r="AB10" s="35" t="s">
        <v>27</v>
      </c>
      <c r="AC10" s="35" t="s">
        <v>28</v>
      </c>
      <c r="AD10" s="62" t="s">
        <v>400</v>
      </c>
      <c r="AE10" s="35" t="s">
        <v>401</v>
      </c>
      <c r="AF10" s="35" t="s">
        <v>402</v>
      </c>
      <c r="AG10" s="35" t="s">
        <v>403</v>
      </c>
      <c r="AH10" s="35" t="s">
        <v>404</v>
      </c>
      <c r="AI10" s="35" t="s">
        <v>405</v>
      </c>
      <c r="AJ10" s="35" t="s">
        <v>406</v>
      </c>
      <c r="AK10" s="35" t="s">
        <v>407</v>
      </c>
      <c r="AL10" s="35" t="s">
        <v>408</v>
      </c>
      <c r="AM10" s="35" t="s">
        <v>409</v>
      </c>
      <c r="AN10" s="35" t="s">
        <v>410</v>
      </c>
      <c r="AO10" s="35" t="s">
        <v>411</v>
      </c>
      <c r="AP10" s="62" t="s">
        <v>412</v>
      </c>
      <c r="AQ10" s="35" t="s">
        <v>413</v>
      </c>
      <c r="AR10" s="35" t="s">
        <v>414</v>
      </c>
      <c r="AS10" s="35" t="s">
        <v>415</v>
      </c>
      <c r="AT10" s="35" t="s">
        <v>416</v>
      </c>
      <c r="AU10" s="35" t="s">
        <v>417</v>
      </c>
      <c r="AV10" s="35" t="s">
        <v>418</v>
      </c>
      <c r="AW10" s="35" t="s">
        <v>419</v>
      </c>
      <c r="AX10" s="35" t="s">
        <v>420</v>
      </c>
      <c r="AY10" s="35" t="s">
        <v>421</v>
      </c>
      <c r="AZ10" s="35" t="s">
        <v>422</v>
      </c>
      <c r="BA10" s="35" t="s">
        <v>423</v>
      </c>
      <c r="BB10" s="62" t="s">
        <v>424</v>
      </c>
      <c r="BC10" s="35" t="s">
        <v>425</v>
      </c>
      <c r="BD10" s="35" t="s">
        <v>426</v>
      </c>
      <c r="BE10" s="35" t="s">
        <v>427</v>
      </c>
      <c r="BF10" s="35" t="s">
        <v>428</v>
      </c>
      <c r="BG10" s="35" t="s">
        <v>429</v>
      </c>
      <c r="BH10" s="35" t="s">
        <v>430</v>
      </c>
      <c r="BI10" s="35" t="s">
        <v>431</v>
      </c>
      <c r="BJ10" s="35" t="s">
        <v>432</v>
      </c>
      <c r="BK10" s="35" t="s">
        <v>433</v>
      </c>
      <c r="BL10" s="35" t="s">
        <v>434</v>
      </c>
      <c r="BM10" s="35" t="s">
        <v>435</v>
      </c>
      <c r="BN10" s="62" t="s">
        <v>436</v>
      </c>
      <c r="BO10" s="35" t="s">
        <v>437</v>
      </c>
      <c r="BP10" s="35" t="s">
        <v>438</v>
      </c>
      <c r="BQ10" s="35" t="s">
        <v>439</v>
      </c>
      <c r="BR10" s="35" t="s">
        <v>440</v>
      </c>
      <c r="BS10" s="35" t="s">
        <v>441</v>
      </c>
      <c r="BT10" s="35" t="s">
        <v>442</v>
      </c>
      <c r="BU10" s="35" t="s">
        <v>443</v>
      </c>
      <c r="BV10" s="35" t="s">
        <v>444</v>
      </c>
      <c r="BW10" s="35" t="s">
        <v>445</v>
      </c>
      <c r="BX10" s="35" t="s">
        <v>446</v>
      </c>
      <c r="BY10" s="35" t="s">
        <v>447</v>
      </c>
      <c r="BZ10" s="62" t="s">
        <v>448</v>
      </c>
      <c r="CA10" s="35" t="s">
        <v>449</v>
      </c>
      <c r="CB10" s="35" t="s">
        <v>450</v>
      </c>
      <c r="CC10" s="35" t="s">
        <v>451</v>
      </c>
      <c r="CD10" s="35" t="s">
        <v>452</v>
      </c>
      <c r="CE10" s="35" t="s">
        <v>453</v>
      </c>
      <c r="CF10" s="35" t="s">
        <v>598</v>
      </c>
      <c r="CG10" s="35" t="s">
        <v>599</v>
      </c>
      <c r="CH10" s="35" t="s">
        <v>600</v>
      </c>
      <c r="CI10" s="35" t="s">
        <v>601</v>
      </c>
      <c r="CJ10" s="35" t="s">
        <v>602</v>
      </c>
      <c r="CK10" s="36" t="s">
        <v>603</v>
      </c>
      <c r="CL10" s="46" t="s">
        <v>604</v>
      </c>
      <c r="CM10" s="52" t="s">
        <v>605</v>
      </c>
      <c r="CN10" s="52" t="s">
        <v>606</v>
      </c>
      <c r="CO10" s="52" t="s">
        <v>607</v>
      </c>
      <c r="CP10" s="52" t="s">
        <v>608</v>
      </c>
      <c r="CQ10" s="52" t="s">
        <v>609</v>
      </c>
      <c r="CR10" s="52" t="s">
        <v>610</v>
      </c>
      <c r="CS10" s="52" t="s">
        <v>611</v>
      </c>
      <c r="CT10" s="52" t="s">
        <v>612</v>
      </c>
      <c r="CU10" s="52" t="s">
        <v>613</v>
      </c>
      <c r="CV10" s="52" t="s">
        <v>614</v>
      </c>
      <c r="CW10" s="52" t="s">
        <v>615</v>
      </c>
      <c r="CX10" s="72" t="s">
        <v>616</v>
      </c>
      <c r="CY10" s="52" t="s">
        <v>617</v>
      </c>
      <c r="CZ10" s="52" t="s">
        <v>618</v>
      </c>
      <c r="DA10" s="52" t="s">
        <v>619</v>
      </c>
      <c r="DB10" s="52" t="s">
        <v>620</v>
      </c>
      <c r="DC10" s="52" t="s">
        <v>621</v>
      </c>
      <c r="DD10" s="52" t="s">
        <v>622</v>
      </c>
      <c r="DE10" s="52" t="s">
        <v>623</v>
      </c>
      <c r="DF10" s="52" t="s">
        <v>624</v>
      </c>
      <c r="DG10" s="52" t="s">
        <v>626</v>
      </c>
      <c r="DH10" s="52" t="s">
        <v>627</v>
      </c>
      <c r="DI10" s="52" t="s">
        <v>628</v>
      </c>
    </row>
    <row r="11" spans="1:113 15975:15976" x14ac:dyDescent="0.25">
      <c r="A11" s="26" t="s">
        <v>189</v>
      </c>
      <c r="B11" s="27" t="s">
        <v>397</v>
      </c>
      <c r="C11" s="28" t="s">
        <v>189</v>
      </c>
      <c r="D11" s="41" t="s">
        <v>190</v>
      </c>
      <c r="E11" s="42" t="s">
        <v>454</v>
      </c>
      <c r="F11" s="49">
        <v>0</v>
      </c>
      <c r="G11" s="49">
        <v>1.9286458333333333E-2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55">
        <v>2.5156250000000001E-3</v>
      </c>
      <c r="S11" s="49">
        <v>0</v>
      </c>
      <c r="T11" s="49">
        <v>0</v>
      </c>
      <c r="U11" s="49">
        <v>2.7864583333333335E-3</v>
      </c>
      <c r="V11" s="49">
        <v>0</v>
      </c>
      <c r="W11" s="49">
        <v>8.9869791666666657E-3</v>
      </c>
      <c r="X11" s="49">
        <v>2.9427083333333329E-4</v>
      </c>
      <c r="Y11" s="49">
        <v>1.5625000000000001E-3</v>
      </c>
      <c r="Z11" s="49">
        <v>1.8031249999999999E-2</v>
      </c>
      <c r="AA11" s="49">
        <v>0</v>
      </c>
      <c r="AB11" s="49">
        <v>0</v>
      </c>
      <c r="AC11" s="49">
        <v>0</v>
      </c>
      <c r="AD11" s="55">
        <v>0</v>
      </c>
      <c r="AE11" s="49">
        <v>3.5484374999999999E-2</v>
      </c>
      <c r="AF11" s="49">
        <v>0</v>
      </c>
      <c r="AG11" s="49">
        <v>0</v>
      </c>
      <c r="AH11" s="49">
        <v>7.7682291666666667E-2</v>
      </c>
      <c r="AI11" s="49">
        <v>0</v>
      </c>
      <c r="AJ11" s="49">
        <v>0</v>
      </c>
      <c r="AK11" s="49">
        <v>0</v>
      </c>
      <c r="AL11" s="49">
        <v>7.5815104166666675E-2</v>
      </c>
      <c r="AM11" s="49">
        <v>0</v>
      </c>
      <c r="AN11" s="49">
        <v>6.5658854166666669E-2</v>
      </c>
      <c r="AO11" s="49">
        <v>0</v>
      </c>
      <c r="AP11" s="55">
        <v>2.1953125000000002E-3</v>
      </c>
      <c r="AQ11" s="49">
        <v>4.3151041666666667E-2</v>
      </c>
      <c r="AR11" s="49">
        <v>2.4192708333333336E-3</v>
      </c>
      <c r="AS11" s="49">
        <v>4.7213541666666671E-3</v>
      </c>
      <c r="AT11" s="49">
        <v>1.5799479166666665E-2</v>
      </c>
      <c r="AU11" s="49">
        <v>0</v>
      </c>
      <c r="AV11" s="49">
        <v>1.8796875000000001E-2</v>
      </c>
      <c r="AW11" s="49">
        <v>5.3601562499999998E-2</v>
      </c>
      <c r="AX11" s="49">
        <v>0</v>
      </c>
      <c r="AY11" s="49">
        <v>0</v>
      </c>
      <c r="AZ11" s="49">
        <v>0</v>
      </c>
      <c r="BA11" s="49">
        <v>0</v>
      </c>
      <c r="BB11" s="55">
        <v>9.0364583333333334E-4</v>
      </c>
      <c r="BC11" s="49">
        <v>0</v>
      </c>
      <c r="BD11" s="49">
        <v>0</v>
      </c>
      <c r="BE11" s="49">
        <v>0</v>
      </c>
      <c r="BF11" s="49">
        <v>5.7369791666666671E-3</v>
      </c>
      <c r="BG11" s="49">
        <v>0</v>
      </c>
      <c r="BH11" s="49">
        <v>0</v>
      </c>
      <c r="BI11" s="49">
        <v>2.6041666666666665E-3</v>
      </c>
      <c r="BJ11" s="49">
        <v>0</v>
      </c>
      <c r="BK11" s="49">
        <v>0</v>
      </c>
      <c r="BL11" s="49">
        <v>1.1393229166666666E-2</v>
      </c>
      <c r="BM11" s="49">
        <v>1.5179765624999999</v>
      </c>
      <c r="BN11" s="55">
        <v>0</v>
      </c>
      <c r="BO11" s="61">
        <v>5.2083333333333333E-4</v>
      </c>
      <c r="BP11" s="61">
        <v>0</v>
      </c>
      <c r="BQ11" s="61">
        <v>0</v>
      </c>
      <c r="BR11" s="61">
        <v>0</v>
      </c>
      <c r="BS11" s="61">
        <v>2.6041666666666665E-3</v>
      </c>
      <c r="BT11" s="61">
        <v>0</v>
      </c>
      <c r="BU11" s="61">
        <v>0</v>
      </c>
      <c r="BV11" s="61">
        <v>0</v>
      </c>
      <c r="BW11" s="61">
        <v>0</v>
      </c>
      <c r="BX11" s="61">
        <v>0</v>
      </c>
      <c r="BY11" s="50">
        <v>0</v>
      </c>
      <c r="BZ11" s="55">
        <v>0</v>
      </c>
      <c r="CA11" s="61">
        <v>0</v>
      </c>
      <c r="CB11" s="61">
        <v>0</v>
      </c>
      <c r="CC11" s="61">
        <v>0</v>
      </c>
      <c r="CD11" s="61">
        <v>0</v>
      </c>
      <c r="CE11" s="61">
        <v>0</v>
      </c>
      <c r="CF11" s="61">
        <v>0</v>
      </c>
      <c r="CG11" s="61">
        <v>0</v>
      </c>
      <c r="CH11" s="61">
        <v>0</v>
      </c>
      <c r="CI11" s="61">
        <v>0</v>
      </c>
      <c r="CJ11" s="61">
        <v>0</v>
      </c>
      <c r="CK11" s="64">
        <v>1.3020833333333333E-3</v>
      </c>
      <c r="CL11" s="55">
        <v>0</v>
      </c>
      <c r="CM11" s="61">
        <v>0</v>
      </c>
      <c r="CN11" s="61">
        <v>0</v>
      </c>
      <c r="CO11" s="61">
        <v>0</v>
      </c>
      <c r="CP11" s="61">
        <v>8.7594278283485028E-3</v>
      </c>
      <c r="CQ11" s="61">
        <v>0</v>
      </c>
      <c r="CR11" s="61">
        <v>0</v>
      </c>
      <c r="CS11" s="61">
        <v>0</v>
      </c>
      <c r="CT11" s="61">
        <v>0</v>
      </c>
      <c r="CU11" s="61">
        <v>0.74280624187256172</v>
      </c>
      <c r="CV11" s="61">
        <v>0</v>
      </c>
      <c r="CW11" s="61">
        <v>0</v>
      </c>
      <c r="CX11" s="55">
        <v>0</v>
      </c>
      <c r="CY11" s="61">
        <v>0</v>
      </c>
      <c r="CZ11" s="61">
        <v>0</v>
      </c>
      <c r="DA11" s="61">
        <v>0</v>
      </c>
      <c r="DB11" s="61">
        <v>0</v>
      </c>
      <c r="DC11" s="61">
        <v>0</v>
      </c>
      <c r="DD11" s="61">
        <v>5.201560468140442E-4</v>
      </c>
      <c r="DE11" s="61">
        <v>0</v>
      </c>
      <c r="DF11" s="61">
        <v>0</v>
      </c>
      <c r="DG11" s="47">
        <v>3.8335500650195056E-3</v>
      </c>
      <c r="DH11" s="47">
        <v>0</v>
      </c>
      <c r="DI11" s="47">
        <v>3.2868660598179458E-2</v>
      </c>
    </row>
    <row r="12" spans="1:113 15975:15976" x14ac:dyDescent="0.25">
      <c r="A12" s="29" t="s">
        <v>189</v>
      </c>
      <c r="B12" s="30" t="s">
        <v>397</v>
      </c>
      <c r="C12" s="31" t="s">
        <v>189</v>
      </c>
      <c r="D12" s="43" t="s">
        <v>191</v>
      </c>
      <c r="E12" s="42" t="s">
        <v>33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  <c r="R12" s="56">
        <v>0</v>
      </c>
      <c r="S12" s="49">
        <v>0</v>
      </c>
      <c r="T12" s="49">
        <v>0</v>
      </c>
      <c r="U12" s="49">
        <v>0</v>
      </c>
      <c r="V12" s="49">
        <v>0.17301822916666665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0</v>
      </c>
      <c r="AD12" s="56">
        <v>0</v>
      </c>
      <c r="AE12" s="49">
        <v>0</v>
      </c>
      <c r="AF12" s="49">
        <v>0</v>
      </c>
      <c r="AG12" s="49">
        <v>0</v>
      </c>
      <c r="AH12" s="49">
        <v>0</v>
      </c>
      <c r="AI12" s="49">
        <v>3.9583333333333332E-4</v>
      </c>
      <c r="AJ12" s="49">
        <v>0</v>
      </c>
      <c r="AK12" s="49">
        <v>0</v>
      </c>
      <c r="AL12" s="49">
        <v>0</v>
      </c>
      <c r="AM12" s="49">
        <v>0.11197916666666667</v>
      </c>
      <c r="AN12" s="49">
        <v>0</v>
      </c>
      <c r="AO12" s="49">
        <v>0</v>
      </c>
      <c r="AP12" s="56">
        <v>0.29741145833333332</v>
      </c>
      <c r="AQ12" s="49">
        <v>0.29741145833333332</v>
      </c>
      <c r="AR12" s="49">
        <v>0.29741145833333332</v>
      </c>
      <c r="AS12" s="49">
        <v>0</v>
      </c>
      <c r="AT12" s="49">
        <v>0.99137500000000001</v>
      </c>
      <c r="AU12" s="49">
        <v>0</v>
      </c>
      <c r="AV12" s="49">
        <v>0</v>
      </c>
      <c r="AW12" s="49">
        <v>0.99137500000000001</v>
      </c>
      <c r="AX12" s="49">
        <v>0.43372656250000002</v>
      </c>
      <c r="AY12" s="49">
        <v>7.1317708333333327E-2</v>
      </c>
      <c r="AZ12" s="49">
        <v>0.17348958333333334</v>
      </c>
      <c r="BA12" s="49">
        <v>0</v>
      </c>
      <c r="BB12" s="56">
        <v>0.38652083333333331</v>
      </c>
      <c r="BC12" s="49">
        <v>0.3652083333333333</v>
      </c>
      <c r="BD12" s="49">
        <v>0.40525781249999998</v>
      </c>
      <c r="BE12" s="49">
        <v>8.4164062499999998E-2</v>
      </c>
      <c r="BF12" s="49">
        <v>0.2768463541666667</v>
      </c>
      <c r="BG12" s="49">
        <v>0.27602864583333331</v>
      </c>
      <c r="BH12" s="49">
        <v>1.7341145833333332E-2</v>
      </c>
      <c r="BI12" s="49">
        <v>9.9276041666666676E-2</v>
      </c>
      <c r="BJ12" s="49">
        <v>3.99765625E-2</v>
      </c>
      <c r="BK12" s="49">
        <v>0.11491666666666667</v>
      </c>
      <c r="BL12" s="49">
        <v>0.35832031250000002</v>
      </c>
      <c r="BM12" s="49">
        <v>8.3270833333333322E-2</v>
      </c>
      <c r="BN12" s="56">
        <v>0.23707291666666666</v>
      </c>
      <c r="BO12" s="50">
        <v>2.6041666666666666E-4</v>
      </c>
      <c r="BP12" s="50">
        <v>0.84613541666666658</v>
      </c>
      <c r="BQ12" s="50">
        <v>0</v>
      </c>
      <c r="BR12" s="50">
        <v>0.41567968750000001</v>
      </c>
      <c r="BS12" s="50">
        <v>8.6622395833333324E-2</v>
      </c>
      <c r="BT12" s="50">
        <v>2.1054687499999999E-2</v>
      </c>
      <c r="BU12" s="50">
        <v>0.72099218750000005</v>
      </c>
      <c r="BV12" s="50">
        <v>0.67036458333333337</v>
      </c>
      <c r="BW12" s="50">
        <v>1.2712291666666669</v>
      </c>
      <c r="BX12" s="50">
        <v>0.64063281250000004</v>
      </c>
      <c r="BY12" s="50">
        <v>3.6098958333333334E-2</v>
      </c>
      <c r="BZ12" s="56">
        <v>3.3593749999999999E-2</v>
      </c>
      <c r="CA12" s="50">
        <v>2.6041666666666666E-4</v>
      </c>
      <c r="CB12" s="50">
        <v>1.6118411458333333</v>
      </c>
      <c r="CC12" s="50">
        <v>1.7968854166666668</v>
      </c>
      <c r="CD12" s="50">
        <v>2.3788385416666666</v>
      </c>
      <c r="CE12" s="50">
        <v>0</v>
      </c>
      <c r="CF12" s="50">
        <v>1.47721875</v>
      </c>
      <c r="CG12" s="50">
        <v>1.6219739583333332</v>
      </c>
      <c r="CH12" s="50">
        <v>1.4660781249999999</v>
      </c>
      <c r="CI12" s="50">
        <v>0.55582552083333336</v>
      </c>
      <c r="CJ12" s="50">
        <v>0.50533072916666666</v>
      </c>
      <c r="CK12" s="50">
        <v>0.46859374999999998</v>
      </c>
      <c r="CL12" s="56">
        <v>0.60177893368010393</v>
      </c>
      <c r="CM12" s="50">
        <v>7.2657997399219756E-2</v>
      </c>
      <c r="CN12" s="50">
        <v>0</v>
      </c>
      <c r="CO12" s="50">
        <v>2.4150845253576074E-2</v>
      </c>
      <c r="CP12" s="50">
        <v>0.12014304291287387</v>
      </c>
      <c r="CQ12" s="50">
        <v>8.9443433029908981E-2</v>
      </c>
      <c r="CR12" s="50">
        <v>0.53390637191157342</v>
      </c>
      <c r="CS12" s="50">
        <v>0.60228868660598178</v>
      </c>
      <c r="CT12" s="50">
        <v>6.8657997399219767E-2</v>
      </c>
      <c r="CU12" s="50">
        <v>0</v>
      </c>
      <c r="CV12" s="50">
        <v>2.2192457737321192E-2</v>
      </c>
      <c r="CW12" s="50">
        <v>1.3019505851755526E-2</v>
      </c>
      <c r="CX12" s="56">
        <v>0.11796879063719115</v>
      </c>
      <c r="CY12" s="50">
        <v>0.14362548764629388</v>
      </c>
      <c r="CZ12" s="50">
        <v>0.19372171651495448</v>
      </c>
      <c r="DA12" s="50">
        <v>0</v>
      </c>
      <c r="DB12" s="50">
        <v>0.33275682704811443</v>
      </c>
      <c r="DC12" s="50">
        <v>0.14801820546163849</v>
      </c>
      <c r="DD12" s="50">
        <v>0</v>
      </c>
      <c r="DE12" s="50">
        <v>2.4782834850455137E-2</v>
      </c>
      <c r="DF12" s="50">
        <v>0.25389596879063719</v>
      </c>
      <c r="DG12" s="47">
        <v>7.2309492847854359E-2</v>
      </c>
      <c r="DH12" s="47">
        <v>4.5318595578673598E-2</v>
      </c>
      <c r="DI12" s="47">
        <v>4.3032509752925878E-2</v>
      </c>
    </row>
    <row r="13" spans="1:113 15975:15976" x14ac:dyDescent="0.25">
      <c r="A13" s="29" t="s">
        <v>189</v>
      </c>
      <c r="B13" s="30" t="s">
        <v>397</v>
      </c>
      <c r="C13" s="31" t="s">
        <v>189</v>
      </c>
      <c r="D13" s="43" t="s">
        <v>192</v>
      </c>
      <c r="E13" s="42" t="s">
        <v>34</v>
      </c>
      <c r="F13" s="49">
        <v>8.3178567708333322</v>
      </c>
      <c r="G13" s="49">
        <v>2.5136093750000001</v>
      </c>
      <c r="H13" s="49">
        <v>0.30203385416666667</v>
      </c>
      <c r="I13" s="49">
        <v>1.4135416666666666E-2</v>
      </c>
      <c r="J13" s="49">
        <v>0.173578125</v>
      </c>
      <c r="K13" s="49">
        <v>1.9507630208333333</v>
      </c>
      <c r="L13" s="49">
        <v>0.4152291666666667</v>
      </c>
      <c r="M13" s="49">
        <v>0.41654947916666668</v>
      </c>
      <c r="N13" s="49">
        <v>0.16674739583333334</v>
      </c>
      <c r="O13" s="49">
        <v>0.65373177083333334</v>
      </c>
      <c r="P13" s="49">
        <v>0.14942968749999999</v>
      </c>
      <c r="Q13" s="49">
        <v>0.14473177083333336</v>
      </c>
      <c r="R13" s="56">
        <v>9.3210937499999993E-2</v>
      </c>
      <c r="S13" s="49">
        <v>5.2510416666666664E-2</v>
      </c>
      <c r="T13" s="49">
        <v>0.32868750000000002</v>
      </c>
      <c r="U13" s="49">
        <v>0.99569270833333323</v>
      </c>
      <c r="V13" s="49">
        <v>0.64023958333333342</v>
      </c>
      <c r="W13" s="49">
        <v>0.36076822916666668</v>
      </c>
      <c r="X13" s="49">
        <v>0.21315885416666666</v>
      </c>
      <c r="Y13" s="49">
        <v>0.34903385416666671</v>
      </c>
      <c r="Z13" s="49">
        <v>0.63550520833333335</v>
      </c>
      <c r="AA13" s="49">
        <v>0.69176041666666666</v>
      </c>
      <c r="AB13" s="49">
        <v>0.63896093750000005</v>
      </c>
      <c r="AC13" s="49">
        <v>0.3134296875</v>
      </c>
      <c r="AD13" s="56">
        <v>0.21878125000000001</v>
      </c>
      <c r="AE13" s="49">
        <v>0.39102083333333332</v>
      </c>
      <c r="AF13" s="49">
        <v>0.68305208333333334</v>
      </c>
      <c r="AG13" s="49">
        <v>0.57177083333333334</v>
      </c>
      <c r="AH13" s="49">
        <v>0.37962239583333329</v>
      </c>
      <c r="AI13" s="49">
        <v>1.2725911458333332</v>
      </c>
      <c r="AJ13" s="49">
        <v>1.6310859375</v>
      </c>
      <c r="AK13" s="49">
        <v>0.98991927083333331</v>
      </c>
      <c r="AL13" s="49">
        <v>0.27009114583333332</v>
      </c>
      <c r="AM13" s="49">
        <v>0.41468749999999999</v>
      </c>
      <c r="AN13" s="49">
        <v>0.97852083333333328</v>
      </c>
      <c r="AO13" s="49">
        <v>1.4762942708333333</v>
      </c>
      <c r="AP13" s="56">
        <v>1.286265625</v>
      </c>
      <c r="AQ13" s="49">
        <v>0.65691927083333335</v>
      </c>
      <c r="AR13" s="49">
        <v>0.51481510416666665</v>
      </c>
      <c r="AS13" s="49">
        <v>0.50110937499999997</v>
      </c>
      <c r="AT13" s="49">
        <v>1.60834375</v>
      </c>
      <c r="AU13" s="49">
        <v>1.0124322916666666</v>
      </c>
      <c r="AV13" s="49">
        <v>1.5487369791666667</v>
      </c>
      <c r="AW13" s="49">
        <v>0.49138541666666663</v>
      </c>
      <c r="AX13" s="49">
        <v>0.55677864583333336</v>
      </c>
      <c r="AY13" s="49">
        <v>0.44208854166666667</v>
      </c>
      <c r="AZ13" s="49">
        <v>1.1776979166666668</v>
      </c>
      <c r="BA13" s="49">
        <v>0.58284635416666664</v>
      </c>
      <c r="BB13" s="56">
        <v>4.1556223958333334</v>
      </c>
      <c r="BC13" s="49">
        <v>6.9685546875000002</v>
      </c>
      <c r="BD13" s="49">
        <v>10.0471640625</v>
      </c>
      <c r="BE13" s="49">
        <v>6.1507057291666669</v>
      </c>
      <c r="BF13" s="49">
        <v>9.5913098958333336</v>
      </c>
      <c r="BG13" s="49">
        <v>6.657799479166667</v>
      </c>
      <c r="BH13" s="49">
        <v>8.7478541666666665</v>
      </c>
      <c r="BI13" s="49">
        <v>8.0643046875</v>
      </c>
      <c r="BJ13" s="49">
        <v>11.8010078125</v>
      </c>
      <c r="BK13" s="49">
        <v>7.5651328124999999</v>
      </c>
      <c r="BL13" s="49">
        <v>3.7289713541666667</v>
      </c>
      <c r="BM13" s="49">
        <v>2.1217473958333333</v>
      </c>
      <c r="BN13" s="56">
        <v>8.6491041666666657</v>
      </c>
      <c r="BO13" s="50">
        <v>2.7559687500000001</v>
      </c>
      <c r="BP13" s="50">
        <v>5.2566901041666672</v>
      </c>
      <c r="BQ13" s="50">
        <v>4.1619713541666661</v>
      </c>
      <c r="BR13" s="50">
        <v>5.1170755208333327</v>
      </c>
      <c r="BS13" s="50">
        <v>3.0201223958333334</v>
      </c>
      <c r="BT13" s="50">
        <v>18.163940104166667</v>
      </c>
      <c r="BU13" s="50">
        <v>43.156656249999997</v>
      </c>
      <c r="BV13" s="50">
        <v>5.8441380208333333</v>
      </c>
      <c r="BW13" s="50">
        <v>8.4556614583333332</v>
      </c>
      <c r="BX13" s="50">
        <v>5.3016302083333331</v>
      </c>
      <c r="BY13" s="50">
        <v>8.7425104166666667</v>
      </c>
      <c r="BZ13" s="56">
        <v>27.482289062500001</v>
      </c>
      <c r="CA13" s="50">
        <v>5.434421875</v>
      </c>
      <c r="CB13" s="50">
        <v>32.14538802083333</v>
      </c>
      <c r="CC13" s="50">
        <v>13.313794270833334</v>
      </c>
      <c r="CD13" s="50">
        <v>38.197739583333338</v>
      </c>
      <c r="CE13" s="50">
        <v>7.7040677083333327</v>
      </c>
      <c r="CF13" s="50">
        <v>30.643307291666662</v>
      </c>
      <c r="CG13" s="50">
        <v>7.5177734374999998</v>
      </c>
      <c r="CH13" s="50">
        <v>3.2493906250000002</v>
      </c>
      <c r="CI13" s="50">
        <v>7.7935859374999996</v>
      </c>
      <c r="CJ13" s="50">
        <v>5.1241640625000002</v>
      </c>
      <c r="CK13" s="50">
        <v>2.3065312499999999</v>
      </c>
      <c r="CL13" s="56">
        <v>5.2432353706111829</v>
      </c>
      <c r="CM13" s="50">
        <v>6.0293289986996097</v>
      </c>
      <c r="CN13" s="50">
        <v>3.9957295188556565</v>
      </c>
      <c r="CO13" s="50">
        <v>32.962358907672304</v>
      </c>
      <c r="CP13" s="50">
        <v>32.339349804941484</v>
      </c>
      <c r="CQ13" s="50">
        <v>5.218358907672302</v>
      </c>
      <c r="CR13" s="50">
        <v>4.2051261378413525</v>
      </c>
      <c r="CS13" s="50">
        <v>3.1220338101430429</v>
      </c>
      <c r="CT13" s="50">
        <v>4.7686866059817943</v>
      </c>
      <c r="CU13" s="50">
        <v>3.9796983094928478</v>
      </c>
      <c r="CV13" s="50">
        <v>2.5459063719115731</v>
      </c>
      <c r="CW13" s="50">
        <v>2.9066059817945384</v>
      </c>
      <c r="CX13" s="56">
        <v>3.6684993498049416</v>
      </c>
      <c r="CY13" s="50">
        <v>7.1241820546163854</v>
      </c>
      <c r="CZ13" s="50">
        <v>7.0654954486345902</v>
      </c>
      <c r="DA13" s="50">
        <v>35.109217165149545</v>
      </c>
      <c r="DB13" s="50">
        <v>8.1804083224967492</v>
      </c>
      <c r="DC13" s="50">
        <v>27.543786736020806</v>
      </c>
      <c r="DD13" s="50">
        <v>8.4430065019505847</v>
      </c>
      <c r="DE13" s="50">
        <v>4.065568270481144</v>
      </c>
      <c r="DF13" s="50">
        <v>8.2124031209362816</v>
      </c>
      <c r="DG13" s="47">
        <v>33.613641092327697</v>
      </c>
      <c r="DH13" s="47">
        <v>10.203253576072822</v>
      </c>
      <c r="DI13" s="47">
        <v>8.7736931079323792</v>
      </c>
    </row>
    <row r="14" spans="1:113 15975:15976" x14ac:dyDescent="0.25">
      <c r="A14" s="29" t="s">
        <v>189</v>
      </c>
      <c r="B14" s="30" t="s">
        <v>397</v>
      </c>
      <c r="C14" s="31" t="s">
        <v>189</v>
      </c>
      <c r="D14" s="43" t="s">
        <v>193</v>
      </c>
      <c r="E14" s="42" t="s">
        <v>455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56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56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56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56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56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6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6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6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47">
        <v>0</v>
      </c>
      <c r="DH14" s="47">
        <v>0</v>
      </c>
      <c r="DI14" s="47">
        <v>0</v>
      </c>
    </row>
    <row r="15" spans="1:113 15975:15976" x14ac:dyDescent="0.25">
      <c r="A15" s="29" t="s">
        <v>189</v>
      </c>
      <c r="B15" s="30" t="s">
        <v>397</v>
      </c>
      <c r="C15" s="31" t="s">
        <v>189</v>
      </c>
      <c r="D15" s="43" t="s">
        <v>456</v>
      </c>
      <c r="E15" s="42" t="s">
        <v>457</v>
      </c>
      <c r="F15" s="49">
        <v>23.663010416666669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56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56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v>0</v>
      </c>
      <c r="AP15" s="56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56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56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6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6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6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47">
        <v>0</v>
      </c>
      <c r="DH15" s="47">
        <v>0</v>
      </c>
      <c r="DI15" s="47">
        <v>0</v>
      </c>
    </row>
    <row r="16" spans="1:113 15975:15976" x14ac:dyDescent="0.25">
      <c r="A16" s="29" t="s">
        <v>189</v>
      </c>
      <c r="B16" s="30" t="s">
        <v>397</v>
      </c>
      <c r="C16" s="31" t="s">
        <v>189</v>
      </c>
      <c r="D16" s="43" t="s">
        <v>194</v>
      </c>
      <c r="E16" s="42" t="s">
        <v>35</v>
      </c>
      <c r="F16" s="49">
        <v>0.21608854166666666</v>
      </c>
      <c r="G16" s="49">
        <v>0.44197395833333331</v>
      </c>
      <c r="H16" s="49">
        <v>0</v>
      </c>
      <c r="I16" s="49">
        <v>0.2492239583333333</v>
      </c>
      <c r="J16" s="49">
        <v>0</v>
      </c>
      <c r="K16" s="49">
        <v>0.13295833333333335</v>
      </c>
      <c r="L16" s="49">
        <v>0.249296875</v>
      </c>
      <c r="M16" s="49">
        <v>1.5310755208333333</v>
      </c>
      <c r="N16" s="49">
        <v>1.1147135416666667</v>
      </c>
      <c r="O16" s="49">
        <v>0.28108854166666669</v>
      </c>
      <c r="P16" s="49">
        <v>0.18281770833333336</v>
      </c>
      <c r="Q16" s="49">
        <v>0.74234635416666661</v>
      </c>
      <c r="R16" s="56">
        <v>0.76595312500000001</v>
      </c>
      <c r="S16" s="49">
        <v>2.0889531250000002</v>
      </c>
      <c r="T16" s="49">
        <v>1.6662890625</v>
      </c>
      <c r="U16" s="49">
        <v>0.88423697916666666</v>
      </c>
      <c r="V16" s="49">
        <v>0.46535416666666662</v>
      </c>
      <c r="W16" s="49">
        <v>0.10222135416666667</v>
      </c>
      <c r="X16" s="49">
        <v>1.50078125E-2</v>
      </c>
      <c r="Y16" s="49">
        <v>0.26591666666666669</v>
      </c>
      <c r="Z16" s="49">
        <v>1.9647760416666664</v>
      </c>
      <c r="AA16" s="49">
        <v>0.4423333333333333</v>
      </c>
      <c r="AB16" s="49">
        <v>0.47526562500000002</v>
      </c>
      <c r="AC16" s="49">
        <v>0.74789062500000003</v>
      </c>
      <c r="AD16" s="56">
        <v>0.53879687499999995</v>
      </c>
      <c r="AE16" s="49">
        <v>0.15095572916666666</v>
      </c>
      <c r="AF16" s="49">
        <v>0.85677604166666665</v>
      </c>
      <c r="AG16" s="49">
        <v>0.39633333333333332</v>
      </c>
      <c r="AH16" s="49">
        <v>0.67091406249999996</v>
      </c>
      <c r="AI16" s="49">
        <v>0.33397395833333332</v>
      </c>
      <c r="AJ16" s="49">
        <v>1.6080260416666667</v>
      </c>
      <c r="AK16" s="49">
        <v>2.1275677083333333</v>
      </c>
      <c r="AL16" s="49">
        <v>0.49874479166666663</v>
      </c>
      <c r="AM16" s="49">
        <v>0.54961979166666663</v>
      </c>
      <c r="AN16" s="49">
        <v>0.76637500000000003</v>
      </c>
      <c r="AO16" s="49">
        <v>0.94337499999999996</v>
      </c>
      <c r="AP16" s="56">
        <v>0.2006015625</v>
      </c>
      <c r="AQ16" s="49">
        <v>1.4084895833333333</v>
      </c>
      <c r="AR16" s="49">
        <v>0.19865885416666665</v>
      </c>
      <c r="AS16" s="49">
        <v>6.2239583333333331E-3</v>
      </c>
      <c r="AT16" s="49">
        <v>1.1939661458333333</v>
      </c>
      <c r="AU16" s="49">
        <v>0.75026822916666658</v>
      </c>
      <c r="AV16" s="49">
        <v>0.83929687500000005</v>
      </c>
      <c r="AW16" s="49">
        <v>1.9112994791666664</v>
      </c>
      <c r="AX16" s="49">
        <v>0.94974218749999995</v>
      </c>
      <c r="AY16" s="49">
        <v>1.5819947916666668</v>
      </c>
      <c r="AZ16" s="49">
        <v>0.39484374999999999</v>
      </c>
      <c r="BA16" s="49">
        <v>0.93901822916666666</v>
      </c>
      <c r="BB16" s="56">
        <v>0.56406510416666666</v>
      </c>
      <c r="BC16" s="49">
        <v>1.853375</v>
      </c>
      <c r="BD16" s="49">
        <v>0.40584375</v>
      </c>
      <c r="BE16" s="49">
        <v>0.23002343750000001</v>
      </c>
      <c r="BF16" s="49">
        <v>0.70353645833333334</v>
      </c>
      <c r="BG16" s="49">
        <v>0.60380208333333341</v>
      </c>
      <c r="BH16" s="49">
        <v>3.5683151041666665</v>
      </c>
      <c r="BI16" s="49">
        <v>1.2080338541666666</v>
      </c>
      <c r="BJ16" s="49">
        <v>5.5070312500000003E-2</v>
      </c>
      <c r="BK16" s="49">
        <v>5.2085937499999999E-2</v>
      </c>
      <c r="BL16" s="49">
        <v>6.8645833333333323E-2</v>
      </c>
      <c r="BM16" s="49">
        <v>0</v>
      </c>
      <c r="BN16" s="56">
        <v>0.135171875</v>
      </c>
      <c r="BO16" s="50">
        <v>5.6505208333333334E-2</v>
      </c>
      <c r="BP16" s="50">
        <v>1.0611901041666667</v>
      </c>
      <c r="BQ16" s="50">
        <v>0.3075729166666667</v>
      </c>
      <c r="BR16" s="50">
        <v>0.31968750000000001</v>
      </c>
      <c r="BS16" s="50">
        <v>2.3822916666666669E-2</v>
      </c>
      <c r="BT16" s="50">
        <v>0.89346354166666664</v>
      </c>
      <c r="BU16" s="50">
        <v>0.29426041666666669</v>
      </c>
      <c r="BV16" s="50">
        <v>0.32960677083333334</v>
      </c>
      <c r="BW16" s="50">
        <v>7.947916666666667E-2</v>
      </c>
      <c r="BX16" s="50">
        <v>0.3240520833333333</v>
      </c>
      <c r="BY16" s="50">
        <v>0.66141927083333341</v>
      </c>
      <c r="BZ16" s="56">
        <v>0.16733072916666666</v>
      </c>
      <c r="CA16" s="50">
        <v>0.22078645833333335</v>
      </c>
      <c r="CB16" s="50">
        <v>0.52526562499999996</v>
      </c>
      <c r="CC16" s="50">
        <v>0.33731250000000002</v>
      </c>
      <c r="CD16" s="50">
        <v>0.3920755208333333</v>
      </c>
      <c r="CE16" s="50">
        <v>0.87973437499999996</v>
      </c>
      <c r="CF16" s="50">
        <v>0.1400078125</v>
      </c>
      <c r="CG16" s="50">
        <v>0.27565104166666671</v>
      </c>
      <c r="CH16" s="50">
        <v>4.2473958333333332E-2</v>
      </c>
      <c r="CI16" s="50">
        <v>0.36006770833333329</v>
      </c>
      <c r="CJ16" s="50">
        <v>0</v>
      </c>
      <c r="CK16" s="50">
        <v>4.1723958333333339E-2</v>
      </c>
      <c r="CL16" s="56">
        <v>0.3786605981794538</v>
      </c>
      <c r="CM16" s="50">
        <v>3.8379713914174253E-2</v>
      </c>
      <c r="CN16" s="50">
        <v>0.37017945383615081</v>
      </c>
      <c r="CO16" s="50">
        <v>0.13891287386215864</v>
      </c>
      <c r="CP16" s="50">
        <v>4.3643693107932376E-2</v>
      </c>
      <c r="CQ16" s="50">
        <v>0.4138725617685306</v>
      </c>
      <c r="CR16" s="50">
        <v>0.182925877763329</v>
      </c>
      <c r="CS16" s="50">
        <v>0.1273446033810143</v>
      </c>
      <c r="CT16" s="50">
        <v>0</v>
      </c>
      <c r="CU16" s="50">
        <v>3.8013107932379713</v>
      </c>
      <c r="CV16" s="50">
        <v>2.1206241872561771</v>
      </c>
      <c r="CW16" s="50">
        <v>0.2208192457737321</v>
      </c>
      <c r="CX16" s="56">
        <v>0.96961508452535761</v>
      </c>
      <c r="CY16" s="50">
        <v>0.10747984395318595</v>
      </c>
      <c r="CZ16" s="50">
        <v>1.6766137841352406</v>
      </c>
      <c r="DA16" s="50">
        <v>0.10887646293888167</v>
      </c>
      <c r="DB16" s="50">
        <v>0.33165669700910272</v>
      </c>
      <c r="DC16" s="50">
        <v>2.918595578673602E-2</v>
      </c>
      <c r="DD16" s="50">
        <v>1.1568270481144343E-2</v>
      </c>
      <c r="DE16" s="50">
        <v>9.5349804941482444E-2</v>
      </c>
      <c r="DF16" s="50">
        <v>1.1820416124837452</v>
      </c>
      <c r="DG16" s="47">
        <v>0.43534200260078021</v>
      </c>
      <c r="DH16" s="47">
        <v>0.40063198959687907</v>
      </c>
      <c r="DI16" s="47">
        <v>0</v>
      </c>
    </row>
    <row r="17" spans="1:113" x14ac:dyDescent="0.25">
      <c r="A17" s="29" t="s">
        <v>189</v>
      </c>
      <c r="B17" s="30" t="s">
        <v>397</v>
      </c>
      <c r="C17" s="31" t="s">
        <v>189</v>
      </c>
      <c r="D17" s="43" t="s">
        <v>195</v>
      </c>
      <c r="E17" s="42" t="s">
        <v>458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56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56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56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56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  <c r="BJ17" s="49">
        <v>0</v>
      </c>
      <c r="BK17" s="49">
        <v>0</v>
      </c>
      <c r="BL17" s="49">
        <v>0</v>
      </c>
      <c r="BM17" s="49">
        <v>0</v>
      </c>
      <c r="BN17" s="56">
        <v>0</v>
      </c>
      <c r="BO17" s="50">
        <v>0</v>
      </c>
      <c r="BP17" s="50">
        <v>0</v>
      </c>
      <c r="BQ17" s="50">
        <v>0</v>
      </c>
      <c r="BR17" s="50">
        <v>0</v>
      </c>
      <c r="BS17" s="50">
        <v>0</v>
      </c>
      <c r="BT17" s="50">
        <v>0</v>
      </c>
      <c r="BU17" s="50">
        <v>0</v>
      </c>
      <c r="BV17" s="50">
        <v>0</v>
      </c>
      <c r="BW17" s="50">
        <v>0</v>
      </c>
      <c r="BX17" s="50">
        <v>0</v>
      </c>
      <c r="BY17" s="50">
        <v>0</v>
      </c>
      <c r="BZ17" s="56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6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6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47">
        <v>0</v>
      </c>
      <c r="DH17" s="47">
        <v>0</v>
      </c>
      <c r="DI17" s="47">
        <v>0</v>
      </c>
    </row>
    <row r="18" spans="1:113" x14ac:dyDescent="0.25">
      <c r="A18" s="29" t="s">
        <v>189</v>
      </c>
      <c r="B18" s="30" t="s">
        <v>397</v>
      </c>
      <c r="C18" s="31" t="s">
        <v>189</v>
      </c>
      <c r="D18" s="43" t="s">
        <v>459</v>
      </c>
      <c r="E18" s="42" t="s">
        <v>460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56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56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0</v>
      </c>
      <c r="AO18" s="49">
        <v>0</v>
      </c>
      <c r="AP18" s="56"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v>0</v>
      </c>
      <c r="AZ18" s="49">
        <v>0</v>
      </c>
      <c r="BA18" s="49">
        <v>0</v>
      </c>
      <c r="BB18" s="56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56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6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6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6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47">
        <v>0</v>
      </c>
      <c r="DH18" s="47">
        <v>0</v>
      </c>
      <c r="DI18" s="47">
        <v>0</v>
      </c>
    </row>
    <row r="19" spans="1:113" x14ac:dyDescent="0.25">
      <c r="A19" s="29" t="s">
        <v>189</v>
      </c>
      <c r="B19" s="30" t="s">
        <v>397</v>
      </c>
      <c r="C19" s="31" t="s">
        <v>189</v>
      </c>
      <c r="D19" s="43" t="s">
        <v>196</v>
      </c>
      <c r="E19" s="42" t="s">
        <v>461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56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56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  <c r="AP19" s="56"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v>0</v>
      </c>
      <c r="AZ19" s="49">
        <v>0</v>
      </c>
      <c r="BA19" s="49">
        <v>0</v>
      </c>
      <c r="BB19" s="56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>
        <v>0</v>
      </c>
      <c r="BJ19" s="49">
        <v>0</v>
      </c>
      <c r="BK19" s="49">
        <v>0</v>
      </c>
      <c r="BL19" s="49">
        <v>0</v>
      </c>
      <c r="BM19" s="49">
        <v>0</v>
      </c>
      <c r="BN19" s="56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6">
        <v>0</v>
      </c>
      <c r="CA19" s="50">
        <v>0</v>
      </c>
      <c r="CB19" s="50">
        <v>0</v>
      </c>
      <c r="CC19" s="50">
        <v>0</v>
      </c>
      <c r="CD19" s="50">
        <v>0</v>
      </c>
      <c r="CE19" s="50">
        <v>0</v>
      </c>
      <c r="CF19" s="50">
        <v>0</v>
      </c>
      <c r="CG19" s="50">
        <v>0</v>
      </c>
      <c r="CH19" s="50">
        <v>0</v>
      </c>
      <c r="CI19" s="50">
        <v>0</v>
      </c>
      <c r="CJ19" s="50">
        <v>0</v>
      </c>
      <c r="CK19" s="50">
        <v>0</v>
      </c>
      <c r="CL19" s="56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0</v>
      </c>
      <c r="CR19" s="50">
        <v>0</v>
      </c>
      <c r="CS19" s="50">
        <v>0</v>
      </c>
      <c r="CT19" s="50">
        <v>0</v>
      </c>
      <c r="CU19" s="50">
        <v>0</v>
      </c>
      <c r="CV19" s="50">
        <v>0</v>
      </c>
      <c r="CW19" s="50">
        <v>0</v>
      </c>
      <c r="CX19" s="56">
        <v>0</v>
      </c>
      <c r="CY19" s="50">
        <v>0</v>
      </c>
      <c r="CZ19" s="50">
        <v>0</v>
      </c>
      <c r="DA19" s="50">
        <v>0</v>
      </c>
      <c r="DB19" s="50">
        <v>0</v>
      </c>
      <c r="DC19" s="50">
        <v>0</v>
      </c>
      <c r="DD19" s="50">
        <v>0</v>
      </c>
      <c r="DE19" s="50">
        <v>0</v>
      </c>
      <c r="DF19" s="50">
        <v>0</v>
      </c>
      <c r="DG19" s="47">
        <v>0</v>
      </c>
      <c r="DH19" s="47">
        <v>0</v>
      </c>
      <c r="DI19" s="47">
        <v>0</v>
      </c>
    </row>
    <row r="20" spans="1:113" x14ac:dyDescent="0.25">
      <c r="A20" s="29" t="s">
        <v>189</v>
      </c>
      <c r="B20" s="30" t="s">
        <v>397</v>
      </c>
      <c r="C20" s="31" t="s">
        <v>189</v>
      </c>
      <c r="D20" s="43" t="s">
        <v>197</v>
      </c>
      <c r="E20" s="42" t="s">
        <v>36</v>
      </c>
      <c r="F20" s="49">
        <v>0.69028124999999996</v>
      </c>
      <c r="G20" s="49">
        <v>45.220401041666662</v>
      </c>
      <c r="H20" s="49">
        <v>0</v>
      </c>
      <c r="I20" s="49">
        <v>3.0546875000000001E-3</v>
      </c>
      <c r="J20" s="49">
        <v>19.931736979166669</v>
      </c>
      <c r="K20" s="49">
        <v>26.3995</v>
      </c>
      <c r="L20" s="49">
        <v>18.982187499999998</v>
      </c>
      <c r="M20" s="49">
        <v>3.2081510416666665</v>
      </c>
      <c r="N20" s="49">
        <v>1.41796875E-2</v>
      </c>
      <c r="O20" s="49">
        <v>2.5278645833333332E-2</v>
      </c>
      <c r="P20" s="49">
        <v>0</v>
      </c>
      <c r="Q20" s="49">
        <v>0</v>
      </c>
      <c r="R20" s="56">
        <v>4.4190104166666667E-2</v>
      </c>
      <c r="S20" s="49">
        <v>0</v>
      </c>
      <c r="T20" s="49">
        <v>0</v>
      </c>
      <c r="U20" s="49">
        <v>3.6937499999999998E-2</v>
      </c>
      <c r="V20" s="49">
        <v>22.795335937499999</v>
      </c>
      <c r="W20" s="49">
        <v>0</v>
      </c>
      <c r="X20" s="49">
        <v>4.6226562499999999E-2</v>
      </c>
      <c r="Y20" s="49">
        <v>3.3036458333333338E-2</v>
      </c>
      <c r="Z20" s="49">
        <v>18.137656249999999</v>
      </c>
      <c r="AA20" s="49">
        <v>1.4036458333333333E-2</v>
      </c>
      <c r="AB20" s="49">
        <v>5.5960937500000002E-2</v>
      </c>
      <c r="AC20" s="49">
        <v>7.0182291666666665E-3</v>
      </c>
      <c r="AD20" s="56">
        <v>5.931770833333333E-2</v>
      </c>
      <c r="AE20" s="49">
        <v>3.2843749999999998E-2</v>
      </c>
      <c r="AF20" s="49">
        <v>7.0182291666666665E-3</v>
      </c>
      <c r="AG20" s="49">
        <v>1.8450520833333331E-2</v>
      </c>
      <c r="AH20" s="49">
        <v>2.45703125E-2</v>
      </c>
      <c r="AI20" s="49">
        <v>4.9151223958333334</v>
      </c>
      <c r="AJ20" s="49">
        <v>28.287869791666669</v>
      </c>
      <c r="AK20" s="49">
        <v>14.669026041666665</v>
      </c>
      <c r="AL20" s="49">
        <v>1.4809895833333333E-2</v>
      </c>
      <c r="AM20" s="49">
        <v>1.4036458333333333E-2</v>
      </c>
      <c r="AN20" s="49">
        <v>7.3880208333333322E-2</v>
      </c>
      <c r="AO20" s="49">
        <v>0.15436458333333333</v>
      </c>
      <c r="AP20" s="56">
        <v>1.7713541666666669E-2</v>
      </c>
      <c r="AQ20" s="49">
        <v>2.8354166666666666E-2</v>
      </c>
      <c r="AR20" s="49">
        <v>3.9138020833333335E-2</v>
      </c>
      <c r="AS20" s="49">
        <v>4.3960937499999998E-2</v>
      </c>
      <c r="AT20" s="49">
        <v>1.6960937499999999E-2</v>
      </c>
      <c r="AU20" s="49">
        <v>0</v>
      </c>
      <c r="AV20" s="49">
        <v>4.9638020833333338E-2</v>
      </c>
      <c r="AW20" s="49">
        <v>1.43515625E-2</v>
      </c>
      <c r="AX20" s="49">
        <v>0.13451822916666667</v>
      </c>
      <c r="AY20" s="49">
        <v>0.14840364583333335</v>
      </c>
      <c r="AZ20" s="49">
        <v>1.0026041666666666E-3</v>
      </c>
      <c r="BA20" s="49">
        <v>0.40058854166666669</v>
      </c>
      <c r="BB20" s="56">
        <v>0.14685677083333334</v>
      </c>
      <c r="BC20" s="49">
        <v>0.60885416666666659</v>
      </c>
      <c r="BD20" s="49">
        <v>1.3576874999999999</v>
      </c>
      <c r="BE20" s="49">
        <v>0.75658072916666663</v>
      </c>
      <c r="BF20" s="49">
        <v>0.12475</v>
      </c>
      <c r="BG20" s="49">
        <v>0.51303125000000005</v>
      </c>
      <c r="BH20" s="49">
        <v>9.5401041666666672E-2</v>
      </c>
      <c r="BI20" s="49">
        <v>0.30454166666666671</v>
      </c>
      <c r="BJ20" s="49">
        <v>0.80717968750000002</v>
      </c>
      <c r="BK20" s="49">
        <v>0.60686458333333337</v>
      </c>
      <c r="BL20" s="49">
        <v>0.13977604166666666</v>
      </c>
      <c r="BM20" s="49">
        <v>0.25074479166666663</v>
      </c>
      <c r="BN20" s="56">
        <v>0.85842968750000004</v>
      </c>
      <c r="BO20" s="50">
        <v>0.61107552083333339</v>
      </c>
      <c r="BP20" s="50">
        <v>1.2139557291666667</v>
      </c>
      <c r="BQ20" s="50">
        <v>1.4909895833333333</v>
      </c>
      <c r="BR20" s="50">
        <v>44.905528645833336</v>
      </c>
      <c r="BS20" s="50">
        <v>0.38939322916666669</v>
      </c>
      <c r="BT20" s="50">
        <v>0.54617447916666662</v>
      </c>
      <c r="BU20" s="50">
        <v>0.54729427083333337</v>
      </c>
      <c r="BV20" s="50">
        <v>0.11008854166666668</v>
      </c>
      <c r="BW20" s="50">
        <v>0.84537239583333335</v>
      </c>
      <c r="BX20" s="50">
        <v>6.1458333333333341E-4</v>
      </c>
      <c r="BY20" s="50">
        <v>0.10151302083333333</v>
      </c>
      <c r="BZ20" s="56">
        <v>0.94096875000000002</v>
      </c>
      <c r="CA20" s="50">
        <v>31.987195312499999</v>
      </c>
      <c r="CB20" s="50">
        <v>0</v>
      </c>
      <c r="CC20" s="50">
        <v>0.17090364583333334</v>
      </c>
      <c r="CD20" s="50">
        <v>0.42205729166666667</v>
      </c>
      <c r="CE20" s="50">
        <v>0.14180729166666667</v>
      </c>
      <c r="CF20" s="50">
        <v>2.2619791666666667E-2</v>
      </c>
      <c r="CG20" s="50">
        <v>1.4036458333333333E-2</v>
      </c>
      <c r="CH20" s="50">
        <v>8.2791666666666666E-2</v>
      </c>
      <c r="CI20" s="50">
        <v>34.587197916666668</v>
      </c>
      <c r="CJ20" s="50">
        <v>5.4755208333333333E-2</v>
      </c>
      <c r="CK20" s="50">
        <v>96.929408854166667</v>
      </c>
      <c r="CL20" s="56">
        <v>0</v>
      </c>
      <c r="CM20" s="50">
        <v>0.33115734720416123</v>
      </c>
      <c r="CN20" s="50">
        <v>5.7521456436931073E-2</v>
      </c>
      <c r="CO20" s="50">
        <v>0.19825747724317294</v>
      </c>
      <c r="CP20" s="50">
        <v>9.6914876462938881</v>
      </c>
      <c r="CQ20" s="50">
        <v>1.1496358907672302</v>
      </c>
      <c r="CR20" s="50">
        <v>1.3003901170351105E-2</v>
      </c>
      <c r="CS20" s="50">
        <v>0.47467620286085821</v>
      </c>
      <c r="CT20" s="50">
        <v>4.2028608582574773E-3</v>
      </c>
      <c r="CU20" s="50">
        <v>3.2324759427828345</v>
      </c>
      <c r="CV20" s="50">
        <v>3.4483745123537059E-2</v>
      </c>
      <c r="CW20" s="50">
        <v>5.8143042912873859E-2</v>
      </c>
      <c r="CX20" s="56">
        <v>3.3446033810143046E-3</v>
      </c>
      <c r="CY20" s="50">
        <v>3.6275682704811442E-2</v>
      </c>
      <c r="CZ20" s="50">
        <v>2.4713472041612481</v>
      </c>
      <c r="DA20" s="50">
        <v>7.6262678803641085E-2</v>
      </c>
      <c r="DB20" s="50">
        <v>1.2821690507152146</v>
      </c>
      <c r="DC20" s="50">
        <v>0.15477763328998698</v>
      </c>
      <c r="DD20" s="50">
        <v>1.9219765929778933E-3</v>
      </c>
      <c r="DE20" s="50">
        <v>0</v>
      </c>
      <c r="DF20" s="50">
        <v>0</v>
      </c>
      <c r="DG20" s="47">
        <v>7.1074122236671006E-2</v>
      </c>
      <c r="DH20" s="47">
        <v>1.1123537061118335E-2</v>
      </c>
      <c r="DI20" s="47">
        <v>0.10778673602080624</v>
      </c>
    </row>
    <row r="21" spans="1:113" x14ac:dyDescent="0.25">
      <c r="A21" s="29" t="s">
        <v>189</v>
      </c>
      <c r="B21" s="30" t="s">
        <v>397</v>
      </c>
      <c r="C21" s="31" t="s">
        <v>189</v>
      </c>
      <c r="D21" s="43" t="s">
        <v>198</v>
      </c>
      <c r="E21" s="42" t="s">
        <v>37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56">
        <v>2.6041666666666666E-4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1.3330729166666666E-2</v>
      </c>
      <c r="AB21" s="49">
        <v>0</v>
      </c>
      <c r="AC21" s="49">
        <v>0</v>
      </c>
      <c r="AD21" s="56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0</v>
      </c>
      <c r="AL21" s="49">
        <v>0</v>
      </c>
      <c r="AM21" s="49">
        <v>1.015625E-4</v>
      </c>
      <c r="AN21" s="49">
        <v>7.369791666666666E-4</v>
      </c>
      <c r="AO21" s="49">
        <v>0</v>
      </c>
      <c r="AP21" s="56"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1.171875E-3</v>
      </c>
      <c r="AZ21" s="49">
        <v>0</v>
      </c>
      <c r="BA21" s="49">
        <v>0</v>
      </c>
      <c r="BB21" s="56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2.6041666666666666E-4</v>
      </c>
      <c r="BN21" s="56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1.59375E-2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6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1.0317708333333333E-2</v>
      </c>
      <c r="CI21" s="50">
        <v>0</v>
      </c>
      <c r="CJ21" s="50">
        <v>0</v>
      </c>
      <c r="CK21" s="50">
        <v>2.0177083333333332E-2</v>
      </c>
      <c r="CL21" s="56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5.7209362808842645E-2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6">
        <v>0</v>
      </c>
      <c r="CY21" s="50">
        <v>0</v>
      </c>
      <c r="CZ21" s="50">
        <v>0</v>
      </c>
      <c r="DA21" s="50">
        <v>1.6738621586475943E-2</v>
      </c>
      <c r="DB21" s="50">
        <v>3.3544863459037712E-2</v>
      </c>
      <c r="DC21" s="50">
        <v>0</v>
      </c>
      <c r="DD21" s="50">
        <v>0.11326397919375814</v>
      </c>
      <c r="DE21" s="50">
        <v>0.11740962288686606</v>
      </c>
      <c r="DF21" s="50">
        <v>0.11872041612483744</v>
      </c>
      <c r="DG21" s="47">
        <v>0</v>
      </c>
      <c r="DH21" s="47">
        <v>0</v>
      </c>
      <c r="DI21" s="47">
        <v>0</v>
      </c>
    </row>
    <row r="22" spans="1:113" x14ac:dyDescent="0.25">
      <c r="A22" s="29" t="s">
        <v>189</v>
      </c>
      <c r="B22" s="30" t="s">
        <v>397</v>
      </c>
      <c r="C22" s="31" t="s">
        <v>189</v>
      </c>
      <c r="D22" s="43" t="s">
        <v>199</v>
      </c>
      <c r="E22" s="42" t="s">
        <v>462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56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56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  <c r="AP22" s="56"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v>0</v>
      </c>
      <c r="AZ22" s="49">
        <v>0</v>
      </c>
      <c r="BA22" s="49">
        <v>0</v>
      </c>
      <c r="BB22" s="56">
        <v>4.2421875000000003E-3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>
        <v>0</v>
      </c>
      <c r="BJ22" s="49">
        <v>9.1458333333333339E-3</v>
      </c>
      <c r="BK22" s="49">
        <v>0</v>
      </c>
      <c r="BL22" s="49">
        <v>0</v>
      </c>
      <c r="BM22" s="49">
        <v>0</v>
      </c>
      <c r="BN22" s="56">
        <v>0</v>
      </c>
      <c r="BO22" s="50">
        <v>0</v>
      </c>
      <c r="BP22" s="50">
        <v>0</v>
      </c>
      <c r="BQ22" s="50">
        <v>0</v>
      </c>
      <c r="BR22" s="50">
        <v>0</v>
      </c>
      <c r="BS22" s="50">
        <v>0</v>
      </c>
      <c r="BT22" s="50">
        <v>0</v>
      </c>
      <c r="BU22" s="50">
        <v>0</v>
      </c>
      <c r="BV22" s="50">
        <v>9.1458333333333339E-3</v>
      </c>
      <c r="BW22" s="50">
        <v>0</v>
      </c>
      <c r="BX22" s="50">
        <v>0</v>
      </c>
      <c r="BY22" s="50">
        <v>0</v>
      </c>
      <c r="BZ22" s="56">
        <v>0</v>
      </c>
      <c r="CA22" s="50">
        <v>0</v>
      </c>
      <c r="CB22" s="50">
        <v>0</v>
      </c>
      <c r="CC22" s="50">
        <v>0</v>
      </c>
      <c r="CD22" s="50">
        <v>0</v>
      </c>
      <c r="CE22" s="50">
        <v>0</v>
      </c>
      <c r="CF22" s="50">
        <v>1.1432291666666665E-2</v>
      </c>
      <c r="CG22" s="50">
        <v>0</v>
      </c>
      <c r="CH22" s="50">
        <v>0</v>
      </c>
      <c r="CI22" s="50">
        <v>0</v>
      </c>
      <c r="CJ22" s="50">
        <v>0</v>
      </c>
      <c r="CK22" s="50">
        <v>0</v>
      </c>
      <c r="CL22" s="56">
        <v>0</v>
      </c>
      <c r="CM22" s="50">
        <v>0</v>
      </c>
      <c r="CN22" s="50">
        <v>0</v>
      </c>
      <c r="CO22" s="50">
        <v>1.1747724317295188E-2</v>
      </c>
      <c r="CP22" s="50">
        <v>0</v>
      </c>
      <c r="CQ22" s="50">
        <v>0</v>
      </c>
      <c r="CR22" s="50">
        <v>0</v>
      </c>
      <c r="CS22" s="50">
        <v>0</v>
      </c>
      <c r="CT22" s="50">
        <v>0</v>
      </c>
      <c r="CU22" s="50">
        <v>0</v>
      </c>
      <c r="CV22" s="50">
        <v>1.1747724317295188E-2</v>
      </c>
      <c r="CW22" s="50">
        <v>0</v>
      </c>
      <c r="CX22" s="56">
        <v>0</v>
      </c>
      <c r="CY22" s="50">
        <v>0</v>
      </c>
      <c r="CZ22" s="50">
        <v>0</v>
      </c>
      <c r="DA22" s="50">
        <v>0</v>
      </c>
      <c r="DB22" s="50">
        <v>0</v>
      </c>
      <c r="DC22" s="50">
        <v>1.823927178153446E-2</v>
      </c>
      <c r="DD22" s="50">
        <v>0</v>
      </c>
      <c r="DE22" s="50">
        <v>0</v>
      </c>
      <c r="DF22" s="50">
        <v>1.8595578673602082E-2</v>
      </c>
      <c r="DG22" s="47">
        <v>0</v>
      </c>
      <c r="DH22" s="47">
        <v>0</v>
      </c>
      <c r="DI22" s="47">
        <v>0</v>
      </c>
    </row>
    <row r="23" spans="1:113" x14ac:dyDescent="0.25">
      <c r="A23" s="29" t="s">
        <v>189</v>
      </c>
      <c r="B23" s="30" t="s">
        <v>397</v>
      </c>
      <c r="C23" s="31" t="s">
        <v>189</v>
      </c>
      <c r="D23" s="43" t="s">
        <v>200</v>
      </c>
      <c r="E23" s="42" t="s">
        <v>38</v>
      </c>
      <c r="F23" s="49">
        <v>0.6542916666666666</v>
      </c>
      <c r="G23" s="49">
        <v>0.66660156250000002</v>
      </c>
      <c r="H23" s="49">
        <v>0.4028880208333333</v>
      </c>
      <c r="I23" s="49">
        <v>3.8934895833333337E-2</v>
      </c>
      <c r="J23" s="49">
        <v>1.01590625</v>
      </c>
      <c r="K23" s="49">
        <v>0.55711458333333341</v>
      </c>
      <c r="L23" s="49">
        <v>10.752052083333334</v>
      </c>
      <c r="M23" s="49">
        <v>1.44790625</v>
      </c>
      <c r="N23" s="49">
        <v>1.5853203124999999</v>
      </c>
      <c r="O23" s="49">
        <v>9.4491458333333345</v>
      </c>
      <c r="P23" s="49">
        <v>1.1648255208333333</v>
      </c>
      <c r="Q23" s="49">
        <v>0.58351822916666662</v>
      </c>
      <c r="R23" s="56">
        <v>1.0517838541666666</v>
      </c>
      <c r="S23" s="49">
        <v>13.323414062499999</v>
      </c>
      <c r="T23" s="49">
        <v>0.46530208333333334</v>
      </c>
      <c r="U23" s="49">
        <v>1.3781354166666668</v>
      </c>
      <c r="V23" s="49">
        <v>7.6081822916666662</v>
      </c>
      <c r="W23" s="49">
        <v>6.3919609375000004</v>
      </c>
      <c r="X23" s="49">
        <v>13.106205729166666</v>
      </c>
      <c r="Y23" s="49">
        <v>0.77887499999999998</v>
      </c>
      <c r="Z23" s="49">
        <v>6.7562291666666674</v>
      </c>
      <c r="AA23" s="49">
        <v>0.26982552083333333</v>
      </c>
      <c r="AB23" s="49">
        <v>0.84998958333333341</v>
      </c>
      <c r="AC23" s="49">
        <v>0.9751302083333333</v>
      </c>
      <c r="AD23" s="56">
        <v>1.0220859375</v>
      </c>
      <c r="AE23" s="49">
        <v>1.3585755208333332</v>
      </c>
      <c r="AF23" s="49">
        <v>0.3704739583333333</v>
      </c>
      <c r="AG23" s="49">
        <v>11.588135416666667</v>
      </c>
      <c r="AH23" s="49">
        <v>1.944234375</v>
      </c>
      <c r="AI23" s="49">
        <v>2.0083437499999999</v>
      </c>
      <c r="AJ23" s="49">
        <v>1.7250859375000001</v>
      </c>
      <c r="AK23" s="49">
        <v>1.7090677083333332</v>
      </c>
      <c r="AL23" s="49">
        <v>1.3048307291666668</v>
      </c>
      <c r="AM23" s="49">
        <v>0.68098697916666662</v>
      </c>
      <c r="AN23" s="49">
        <v>1.6934661458333333</v>
      </c>
      <c r="AO23" s="49">
        <v>1.5662552083333332</v>
      </c>
      <c r="AP23" s="56">
        <v>1.5251276041666668</v>
      </c>
      <c r="AQ23" s="49">
        <v>0.8301302083333334</v>
      </c>
      <c r="AR23" s="49">
        <v>0.70376822916666659</v>
      </c>
      <c r="AS23" s="49">
        <v>0.29158333333333331</v>
      </c>
      <c r="AT23" s="49">
        <v>0.96881510416666661</v>
      </c>
      <c r="AU23" s="49">
        <v>0.91168489583333334</v>
      </c>
      <c r="AV23" s="49">
        <v>0.64689062500000005</v>
      </c>
      <c r="AW23" s="49">
        <v>0.78385156249999999</v>
      </c>
      <c r="AX23" s="49">
        <v>0.61581249999999998</v>
      </c>
      <c r="AY23" s="49">
        <v>1.0989635416666668</v>
      </c>
      <c r="AZ23" s="49">
        <v>1.0985338541666667</v>
      </c>
      <c r="BA23" s="49">
        <v>1.2561640624999999</v>
      </c>
      <c r="BB23" s="56">
        <v>1.753859375</v>
      </c>
      <c r="BC23" s="49">
        <v>1.2972630208333333</v>
      </c>
      <c r="BD23" s="49">
        <v>1.5127786458333332</v>
      </c>
      <c r="BE23" s="49">
        <v>0.81405468749999998</v>
      </c>
      <c r="BF23" s="49">
        <v>8.8353437499999998</v>
      </c>
      <c r="BG23" s="49">
        <v>12.075419270833335</v>
      </c>
      <c r="BH23" s="49">
        <v>2.1467447916666664</v>
      </c>
      <c r="BI23" s="49">
        <v>1.8878645833333332</v>
      </c>
      <c r="BJ23" s="49">
        <v>2.7032864583333334</v>
      </c>
      <c r="BK23" s="49">
        <v>5.6879609374999998</v>
      </c>
      <c r="BL23" s="49">
        <v>1.8746302083333333</v>
      </c>
      <c r="BM23" s="49">
        <v>4.0335807291666663</v>
      </c>
      <c r="BN23" s="56">
        <v>2.2035703125000001</v>
      </c>
      <c r="BO23" s="50">
        <v>2.5752890625</v>
      </c>
      <c r="BP23" s="50">
        <v>16.677161458333334</v>
      </c>
      <c r="BQ23" s="50">
        <v>2.3702890624999999</v>
      </c>
      <c r="BR23" s="50">
        <v>1.738328125</v>
      </c>
      <c r="BS23" s="50">
        <v>2.2740755208333336</v>
      </c>
      <c r="BT23" s="50">
        <v>24.506330729166667</v>
      </c>
      <c r="BU23" s="50">
        <v>2.0461692708333334</v>
      </c>
      <c r="BV23" s="50">
        <v>26.36345833333333</v>
      </c>
      <c r="BW23" s="50">
        <v>1.8973463541666664</v>
      </c>
      <c r="BX23" s="50">
        <v>23.102651041666668</v>
      </c>
      <c r="BY23" s="50">
        <v>25.475721354166669</v>
      </c>
      <c r="BZ23" s="56">
        <v>2.4728958333333333</v>
      </c>
      <c r="CA23" s="50">
        <v>9.4875989583333347</v>
      </c>
      <c r="CB23" s="50">
        <v>2.2827578124999999</v>
      </c>
      <c r="CC23" s="50">
        <v>25.863588541666669</v>
      </c>
      <c r="CD23" s="50">
        <v>2.7997369791666666</v>
      </c>
      <c r="CE23" s="50">
        <v>2.9900416666666665</v>
      </c>
      <c r="CF23" s="50">
        <v>1.8498619791666668</v>
      </c>
      <c r="CG23" s="50">
        <v>27.097385416666668</v>
      </c>
      <c r="CH23" s="50">
        <v>18.338369791666668</v>
      </c>
      <c r="CI23" s="50">
        <v>4.1640781249999996</v>
      </c>
      <c r="CJ23" s="50">
        <v>1.1714609375</v>
      </c>
      <c r="CK23" s="50">
        <v>47.053385416666664</v>
      </c>
      <c r="CL23" s="56">
        <v>1.0746475942782834</v>
      </c>
      <c r="CM23" s="50">
        <v>2.1212613784135241</v>
      </c>
      <c r="CN23" s="50">
        <v>2.2234200260078021</v>
      </c>
      <c r="CO23" s="50">
        <v>20.241737321196357</v>
      </c>
      <c r="CP23" s="50">
        <v>1.8002028608582574</v>
      </c>
      <c r="CQ23" s="50">
        <v>27.444431729518858</v>
      </c>
      <c r="CR23" s="50">
        <v>12.397115734720416</v>
      </c>
      <c r="CS23" s="50">
        <v>16.106361508452533</v>
      </c>
      <c r="CT23" s="50">
        <v>2.8656540962288686</v>
      </c>
      <c r="CU23" s="50">
        <v>23.605573472041609</v>
      </c>
      <c r="CV23" s="50">
        <v>10.2971755526658</v>
      </c>
      <c r="CW23" s="50">
        <v>1.8168556566970091</v>
      </c>
      <c r="CX23" s="56">
        <v>18.779269180754227</v>
      </c>
      <c r="CY23" s="50">
        <v>6.6514746423927171</v>
      </c>
      <c r="CZ23" s="50">
        <v>75.482241872561772</v>
      </c>
      <c r="DA23" s="50">
        <v>25.465552665799741</v>
      </c>
      <c r="DB23" s="50">
        <v>26.408338101430427</v>
      </c>
      <c r="DC23" s="50">
        <v>8.1579115734720418</v>
      </c>
      <c r="DD23" s="50">
        <v>43.42371391417425</v>
      </c>
      <c r="DE23" s="50">
        <v>24.67378933680104</v>
      </c>
      <c r="DF23" s="50">
        <v>4.8622912873862161</v>
      </c>
      <c r="DG23" s="47">
        <v>0.92876462938881665</v>
      </c>
      <c r="DH23" s="47">
        <v>0.65947984395318593</v>
      </c>
      <c r="DI23" s="47">
        <v>0.52212223667100133</v>
      </c>
    </row>
    <row r="24" spans="1:113" x14ac:dyDescent="0.25">
      <c r="A24" s="29" t="s">
        <v>189</v>
      </c>
      <c r="B24" s="30" t="s">
        <v>397</v>
      </c>
      <c r="C24" s="31" t="s">
        <v>189</v>
      </c>
      <c r="D24" s="43" t="s">
        <v>201</v>
      </c>
      <c r="E24" s="42" t="s">
        <v>39</v>
      </c>
      <c r="F24" s="49">
        <v>0</v>
      </c>
      <c r="G24" s="49">
        <v>1.4838541666666667E-2</v>
      </c>
      <c r="H24" s="49">
        <v>0</v>
      </c>
      <c r="I24" s="49">
        <v>0.27852604166666667</v>
      </c>
      <c r="J24" s="49">
        <v>4.9843750000000001E-3</v>
      </c>
      <c r="K24" s="49">
        <v>0.1055625</v>
      </c>
      <c r="L24" s="49">
        <v>7.6562500000000003E-4</v>
      </c>
      <c r="M24" s="49">
        <v>1.6799479166666669E-2</v>
      </c>
      <c r="N24" s="49">
        <v>1.5546875000000001E-3</v>
      </c>
      <c r="O24" s="49">
        <v>0.15233854166666666</v>
      </c>
      <c r="P24" s="49">
        <v>2.4791666666666664E-3</v>
      </c>
      <c r="Q24" s="49">
        <v>0</v>
      </c>
      <c r="R24" s="56">
        <v>1.5703125000000001E-3</v>
      </c>
      <c r="S24" s="49">
        <v>5.6804687499999999E-2</v>
      </c>
      <c r="T24" s="49">
        <v>3.5752604166666667E-2</v>
      </c>
      <c r="U24" s="49">
        <v>3.6945312500000001E-2</v>
      </c>
      <c r="V24" s="49">
        <v>9.777864583333333E-2</v>
      </c>
      <c r="W24" s="49">
        <v>1.0593750000000001E-2</v>
      </c>
      <c r="X24" s="49">
        <v>4.3270833333333335E-2</v>
      </c>
      <c r="Y24" s="49">
        <v>3.2903645833333335E-2</v>
      </c>
      <c r="Z24" s="49">
        <v>9.2708333333333325E-4</v>
      </c>
      <c r="AA24" s="49">
        <v>1.2744791666666666E-2</v>
      </c>
      <c r="AB24" s="49">
        <v>4.2619791666666663E-2</v>
      </c>
      <c r="AC24" s="49">
        <v>0</v>
      </c>
      <c r="AD24" s="56">
        <v>0</v>
      </c>
      <c r="AE24" s="49">
        <v>3.747395833333333E-3</v>
      </c>
      <c r="AF24" s="49">
        <v>1.7825520833333334E-2</v>
      </c>
      <c r="AG24" s="49">
        <v>4.1593749999999999E-2</v>
      </c>
      <c r="AH24" s="49">
        <v>2.23359375E-2</v>
      </c>
      <c r="AI24" s="49">
        <v>2.9973958333333337E-3</v>
      </c>
      <c r="AJ24" s="49">
        <v>3.9119791666666667E-2</v>
      </c>
      <c r="AK24" s="49">
        <v>1.7843749999999999E-2</v>
      </c>
      <c r="AL24" s="49">
        <v>5.572916666666667E-3</v>
      </c>
      <c r="AM24" s="49">
        <v>2.9307291666666666E-2</v>
      </c>
      <c r="AN24" s="49">
        <v>1.3721354166666666E-2</v>
      </c>
      <c r="AO24" s="49">
        <v>1.2005208333333332E-3</v>
      </c>
      <c r="AP24" s="56">
        <v>4.4661458333333333E-3</v>
      </c>
      <c r="AQ24" s="49">
        <v>2.4739583333333337E-3</v>
      </c>
      <c r="AR24" s="49">
        <v>2.1765625E-2</v>
      </c>
      <c r="AS24" s="49">
        <v>2.8945312500000001E-2</v>
      </c>
      <c r="AT24" s="49">
        <v>6.2697916666666659E-2</v>
      </c>
      <c r="AU24" s="49">
        <v>1.7789062500000001E-2</v>
      </c>
      <c r="AV24" s="49">
        <v>4.5263020833333334E-2</v>
      </c>
      <c r="AW24" s="49">
        <v>2.5742187499999999E-2</v>
      </c>
      <c r="AX24" s="49">
        <v>3.0703125000000001E-3</v>
      </c>
      <c r="AY24" s="49">
        <v>1.2916666666666667E-2</v>
      </c>
      <c r="AZ24" s="49">
        <v>6.3434895833333324E-2</v>
      </c>
      <c r="BA24" s="49">
        <v>0.15674218749999999</v>
      </c>
      <c r="BB24" s="56">
        <v>3.9341145833333334E-2</v>
      </c>
      <c r="BC24" s="49">
        <v>0.10555729166666668</v>
      </c>
      <c r="BD24" s="49">
        <v>3.0658854166666666E-2</v>
      </c>
      <c r="BE24" s="49">
        <v>2.6484375000000002E-3</v>
      </c>
      <c r="BF24" s="49">
        <v>1.50546875E-2</v>
      </c>
      <c r="BG24" s="49">
        <v>1.4453125E-3</v>
      </c>
      <c r="BH24" s="49">
        <v>5.0625000000000002E-3</v>
      </c>
      <c r="BI24" s="49">
        <v>2.0989583333333333E-3</v>
      </c>
      <c r="BJ24" s="49">
        <v>2.2604166666666667E-3</v>
      </c>
      <c r="BK24" s="49">
        <v>0.28003906249999999</v>
      </c>
      <c r="BL24" s="49">
        <v>8.0000000000000002E-3</v>
      </c>
      <c r="BM24" s="49">
        <v>0</v>
      </c>
      <c r="BN24" s="56">
        <v>9.5130208333333334E-3</v>
      </c>
      <c r="BO24" s="50">
        <v>2.1817708333333331E-2</v>
      </c>
      <c r="BP24" s="50">
        <v>4.0781250000000002E-3</v>
      </c>
      <c r="BQ24" s="50">
        <v>2.6041666666666666E-4</v>
      </c>
      <c r="BR24" s="50">
        <v>1.8671874999999999E-3</v>
      </c>
      <c r="BS24" s="50">
        <v>3.0182291666666665E-3</v>
      </c>
      <c r="BT24" s="50">
        <v>1.9591145833333334E-2</v>
      </c>
      <c r="BU24" s="50">
        <v>1.0716145833333334E-2</v>
      </c>
      <c r="BV24" s="50">
        <v>7.0364583333333329E-3</v>
      </c>
      <c r="BW24" s="50">
        <v>2.6997395833333333E-2</v>
      </c>
      <c r="BX24" s="50">
        <v>1.6395833333333332E-2</v>
      </c>
      <c r="BY24" s="50">
        <v>6.4843750000000003E-4</v>
      </c>
      <c r="BZ24" s="56">
        <v>3.5713541666666661E-2</v>
      </c>
      <c r="CA24" s="50">
        <v>4.2210937499999997E-2</v>
      </c>
      <c r="CB24" s="50">
        <v>0</v>
      </c>
      <c r="CC24" s="50">
        <v>3.5156249999999999E-4</v>
      </c>
      <c r="CD24" s="50">
        <v>1.1028645833333335E-2</v>
      </c>
      <c r="CE24" s="50">
        <v>6.5208333333333333E-3</v>
      </c>
      <c r="CF24" s="50">
        <v>5.2083333333333333E-4</v>
      </c>
      <c r="CG24" s="50">
        <v>5.4932291666666667E-2</v>
      </c>
      <c r="CH24" s="50">
        <v>9.71875E-3</v>
      </c>
      <c r="CI24" s="50">
        <v>2.5799479166666667E-2</v>
      </c>
      <c r="CJ24" s="50">
        <v>3.9322916666666667E-4</v>
      </c>
      <c r="CK24" s="50">
        <v>8.0442708333333338E-3</v>
      </c>
      <c r="CL24" s="56">
        <v>6.3586475942782827E-2</v>
      </c>
      <c r="CM24" s="50">
        <v>8.088426527958387E-4</v>
      </c>
      <c r="CN24" s="50">
        <v>1.6879063719115735E-3</v>
      </c>
      <c r="CO24" s="50">
        <v>0</v>
      </c>
      <c r="CP24" s="50">
        <v>6.5019505851755525E-5</v>
      </c>
      <c r="CQ24" s="50">
        <v>1.3820546163849154E-2</v>
      </c>
      <c r="CR24" s="50">
        <v>5.5916775032509747E-4</v>
      </c>
      <c r="CS24" s="50">
        <v>3.7035110533159945E-3</v>
      </c>
      <c r="CT24" s="50">
        <v>2.0312093628088424E-3</v>
      </c>
      <c r="CU24" s="50">
        <v>1.5266579973992197E-3</v>
      </c>
      <c r="CV24" s="50">
        <v>1.3420026007802338E-3</v>
      </c>
      <c r="CW24" s="50">
        <v>0.31275422626788035</v>
      </c>
      <c r="CX24" s="56">
        <v>0</v>
      </c>
      <c r="CY24" s="50">
        <v>7.4808842652795832E-2</v>
      </c>
      <c r="CZ24" s="50">
        <v>1.7360208062418725E-2</v>
      </c>
      <c r="DA24" s="50">
        <v>1.0143042912873863E-4</v>
      </c>
      <c r="DB24" s="50">
        <v>4.7594278283485047E-4</v>
      </c>
      <c r="DC24" s="50">
        <v>2.600780234070221E-4</v>
      </c>
      <c r="DD24" s="50">
        <v>0</v>
      </c>
      <c r="DE24" s="50">
        <v>0</v>
      </c>
      <c r="DF24" s="50">
        <v>5.1443433029908971E-3</v>
      </c>
      <c r="DG24" s="47">
        <v>1.8850455136540961E-2</v>
      </c>
      <c r="DH24" s="47">
        <v>2.600780234070221E-4</v>
      </c>
      <c r="DI24" s="47">
        <v>2.00260078023407E-4</v>
      </c>
    </row>
    <row r="25" spans="1:113" x14ac:dyDescent="0.25">
      <c r="A25" s="29" t="s">
        <v>189</v>
      </c>
      <c r="B25" s="30" t="s">
        <v>397</v>
      </c>
      <c r="C25" s="31" t="s">
        <v>189</v>
      </c>
      <c r="D25" s="43" t="s">
        <v>202</v>
      </c>
      <c r="E25" s="42" t="s">
        <v>463</v>
      </c>
      <c r="F25" s="49">
        <v>3.7046875E-2</v>
      </c>
      <c r="G25" s="49">
        <v>5.0963541666666666E-3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6.3984374999999996E-3</v>
      </c>
      <c r="P25" s="49">
        <v>0</v>
      </c>
      <c r="Q25" s="49">
        <v>0.16927083333333334</v>
      </c>
      <c r="R25" s="56">
        <v>1.3151041666666667E-3</v>
      </c>
      <c r="S25" s="49">
        <v>0</v>
      </c>
      <c r="T25" s="49">
        <v>0</v>
      </c>
      <c r="U25" s="49">
        <v>0</v>
      </c>
      <c r="V25" s="49">
        <v>3.0182291666666665E-3</v>
      </c>
      <c r="W25" s="49">
        <v>7.8125000000000004E-4</v>
      </c>
      <c r="X25" s="49">
        <v>0</v>
      </c>
      <c r="Y25" s="49">
        <v>1.6223958333333333E-3</v>
      </c>
      <c r="Z25" s="49">
        <v>0</v>
      </c>
      <c r="AA25" s="49">
        <v>0</v>
      </c>
      <c r="AB25" s="49">
        <v>0</v>
      </c>
      <c r="AC25" s="49">
        <v>0</v>
      </c>
      <c r="AD25" s="56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3.0208333333333329E-4</v>
      </c>
      <c r="AM25" s="49">
        <v>3.0208333333333329E-4</v>
      </c>
      <c r="AN25" s="49">
        <v>0</v>
      </c>
      <c r="AO25" s="49">
        <v>0</v>
      </c>
      <c r="AP25" s="56">
        <v>0</v>
      </c>
      <c r="AQ25" s="49">
        <v>9.4531249999999997E-3</v>
      </c>
      <c r="AR25" s="49">
        <v>3.5546875000000001E-3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v>1.1859375E-2</v>
      </c>
      <c r="AZ25" s="49">
        <v>3.6697916666666663E-2</v>
      </c>
      <c r="BA25" s="49">
        <v>1.203125E-2</v>
      </c>
      <c r="BB25" s="56">
        <v>3.0208333333333329E-4</v>
      </c>
      <c r="BC25" s="49">
        <v>2.5554687499999999E-2</v>
      </c>
      <c r="BD25" s="49">
        <v>0</v>
      </c>
      <c r="BE25" s="49">
        <v>4.7604166666666671E-3</v>
      </c>
      <c r="BF25" s="49">
        <v>0</v>
      </c>
      <c r="BG25" s="49">
        <v>0</v>
      </c>
      <c r="BH25" s="49">
        <v>2.2338541666666666E-2</v>
      </c>
      <c r="BI25" s="49">
        <v>0</v>
      </c>
      <c r="BJ25" s="49">
        <v>5.5104166666666669E-3</v>
      </c>
      <c r="BK25" s="49">
        <v>0</v>
      </c>
      <c r="BL25" s="49">
        <v>0</v>
      </c>
      <c r="BM25" s="49">
        <v>4.6093749999999998E-4</v>
      </c>
      <c r="BN25" s="56">
        <v>8.3072916666666668E-4</v>
      </c>
      <c r="BO25" s="50">
        <v>1.5557291666666665E-2</v>
      </c>
      <c r="BP25" s="50">
        <v>3.1026041666666664E-2</v>
      </c>
      <c r="BQ25" s="50">
        <v>1.8489583333333335E-4</v>
      </c>
      <c r="BR25" s="50">
        <v>2.390625E-2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0.24882812500000001</v>
      </c>
      <c r="BY25" s="50">
        <v>0</v>
      </c>
      <c r="BZ25" s="56">
        <v>0</v>
      </c>
      <c r="CA25" s="50">
        <v>0.25427083333333333</v>
      </c>
      <c r="CB25" s="50">
        <v>5.8223958333333325E-2</v>
      </c>
      <c r="CC25" s="50">
        <v>0</v>
      </c>
      <c r="CD25" s="50">
        <v>1.720572916666667E-2</v>
      </c>
      <c r="CE25" s="50">
        <v>0</v>
      </c>
      <c r="CF25" s="50">
        <v>1.7549479166666666E-2</v>
      </c>
      <c r="CG25" s="50">
        <v>7.3377604166666666E-2</v>
      </c>
      <c r="CH25" s="50">
        <v>2.1226562500000001E-2</v>
      </c>
      <c r="CI25" s="50">
        <v>9.2062500000000005E-2</v>
      </c>
      <c r="CJ25" s="50">
        <v>0</v>
      </c>
      <c r="CK25" s="50">
        <v>0</v>
      </c>
      <c r="CL25" s="56">
        <v>3.3310793237971391E-2</v>
      </c>
      <c r="CM25" s="50">
        <v>5.477243172951886E-3</v>
      </c>
      <c r="CN25" s="50">
        <v>8.0483745123537051E-2</v>
      </c>
      <c r="CO25" s="50">
        <v>0</v>
      </c>
      <c r="CP25" s="50">
        <v>2.600780234070221E-4</v>
      </c>
      <c r="CQ25" s="50">
        <v>1.0143042912873863E-4</v>
      </c>
      <c r="CR25" s="50">
        <v>0</v>
      </c>
      <c r="CS25" s="50">
        <v>0</v>
      </c>
      <c r="CT25" s="50">
        <v>0</v>
      </c>
      <c r="CU25" s="50">
        <v>0.18996098829648894</v>
      </c>
      <c r="CV25" s="50">
        <v>0</v>
      </c>
      <c r="CW25" s="50">
        <v>2.8301690507152144E-2</v>
      </c>
      <c r="CX25" s="56">
        <v>0</v>
      </c>
      <c r="CY25" s="50">
        <v>6.5019505851755528E-4</v>
      </c>
      <c r="CZ25" s="50">
        <v>0</v>
      </c>
      <c r="DA25" s="50">
        <v>0</v>
      </c>
      <c r="DB25" s="50">
        <v>8.0442132639791941E-3</v>
      </c>
      <c r="DC25" s="50">
        <v>0</v>
      </c>
      <c r="DD25" s="50">
        <v>2.4338101430429127E-2</v>
      </c>
      <c r="DE25" s="50">
        <v>8.5305591677503254E-4</v>
      </c>
      <c r="DF25" s="50">
        <v>3.511053315994798E-4</v>
      </c>
      <c r="DG25" s="47">
        <v>9.0455136540962284E-3</v>
      </c>
      <c r="DH25" s="47">
        <v>0</v>
      </c>
      <c r="DI25" s="47">
        <v>1.3003901170351106E-3</v>
      </c>
    </row>
    <row r="26" spans="1:113" x14ac:dyDescent="0.25">
      <c r="A26" s="29" t="s">
        <v>189</v>
      </c>
      <c r="B26" s="30" t="s">
        <v>397</v>
      </c>
      <c r="C26" s="31" t="s">
        <v>189</v>
      </c>
      <c r="D26" s="43" t="s">
        <v>203</v>
      </c>
      <c r="E26" s="42" t="s">
        <v>464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56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8.0208333333333329E-3</v>
      </c>
      <c r="AD26" s="56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56"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56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0</v>
      </c>
      <c r="BJ26" s="49">
        <v>0</v>
      </c>
      <c r="BK26" s="49">
        <v>0</v>
      </c>
      <c r="BL26" s="49">
        <v>0</v>
      </c>
      <c r="BM26" s="49">
        <v>0</v>
      </c>
      <c r="BN26" s="56">
        <v>0</v>
      </c>
      <c r="BO26" s="50">
        <v>0</v>
      </c>
      <c r="BP26" s="50">
        <v>0</v>
      </c>
      <c r="BQ26" s="50">
        <v>0</v>
      </c>
      <c r="BR26" s="50">
        <v>0</v>
      </c>
      <c r="BS26" s="50">
        <v>0</v>
      </c>
      <c r="BT26" s="50">
        <v>0</v>
      </c>
      <c r="BU26" s="50">
        <v>0</v>
      </c>
      <c r="BV26" s="50">
        <v>0</v>
      </c>
      <c r="BW26" s="50">
        <v>0</v>
      </c>
      <c r="BX26" s="50">
        <v>0</v>
      </c>
      <c r="BY26" s="50">
        <v>0</v>
      </c>
      <c r="BZ26" s="56">
        <v>5.5130208333333333E-3</v>
      </c>
      <c r="CA26" s="50">
        <v>0</v>
      </c>
      <c r="CB26" s="50">
        <v>0</v>
      </c>
      <c r="CC26" s="50">
        <v>0</v>
      </c>
      <c r="CD26" s="50">
        <v>0</v>
      </c>
      <c r="CE26" s="50">
        <v>0</v>
      </c>
      <c r="CF26" s="50">
        <v>0</v>
      </c>
      <c r="CG26" s="50">
        <v>0</v>
      </c>
      <c r="CH26" s="50">
        <v>0</v>
      </c>
      <c r="CI26" s="50">
        <v>0</v>
      </c>
      <c r="CJ26" s="50">
        <v>0</v>
      </c>
      <c r="CK26" s="50">
        <v>0</v>
      </c>
      <c r="CL26" s="56">
        <v>0</v>
      </c>
      <c r="CM26" s="50">
        <v>1.5081924577373212E-2</v>
      </c>
      <c r="CN26" s="50">
        <v>0</v>
      </c>
      <c r="CO26" s="50">
        <v>0</v>
      </c>
      <c r="CP26" s="50">
        <v>0</v>
      </c>
      <c r="CQ26" s="50">
        <v>0</v>
      </c>
      <c r="CR26" s="50">
        <v>0</v>
      </c>
      <c r="CS26" s="50">
        <v>0</v>
      </c>
      <c r="CT26" s="50">
        <v>0</v>
      </c>
      <c r="CU26" s="50">
        <v>0</v>
      </c>
      <c r="CV26" s="50">
        <v>0</v>
      </c>
      <c r="CW26" s="50">
        <v>9.3451235370611174E-2</v>
      </c>
      <c r="CX26" s="56">
        <v>0</v>
      </c>
      <c r="CY26" s="50">
        <v>0</v>
      </c>
      <c r="CZ26" s="50">
        <v>0</v>
      </c>
      <c r="DA26" s="50">
        <v>5.6957087126137838E-3</v>
      </c>
      <c r="DB26" s="50">
        <v>0</v>
      </c>
      <c r="DC26" s="50">
        <v>4.0605981794538365E-2</v>
      </c>
      <c r="DD26" s="50">
        <v>0</v>
      </c>
      <c r="DE26" s="50">
        <v>0</v>
      </c>
      <c r="DF26" s="50">
        <v>0</v>
      </c>
      <c r="DG26" s="47">
        <v>0</v>
      </c>
      <c r="DH26" s="47">
        <v>0</v>
      </c>
      <c r="DI26" s="47">
        <v>3.5916775032509753E-3</v>
      </c>
    </row>
    <row r="27" spans="1:113" x14ac:dyDescent="0.25">
      <c r="A27" s="29" t="s">
        <v>189</v>
      </c>
      <c r="B27" s="30" t="s">
        <v>397</v>
      </c>
      <c r="C27" s="31" t="s">
        <v>189</v>
      </c>
      <c r="D27" s="43" t="s">
        <v>204</v>
      </c>
      <c r="E27" s="42" t="s">
        <v>465</v>
      </c>
      <c r="F27" s="49">
        <v>4.3148229166666674</v>
      </c>
      <c r="G27" s="49">
        <v>4.6051927083333331</v>
      </c>
      <c r="H27" s="49">
        <v>2.76534375</v>
      </c>
      <c r="I27" s="49">
        <v>5.2400833333333328</v>
      </c>
      <c r="J27" s="49">
        <v>10.249979166666666</v>
      </c>
      <c r="K27" s="49">
        <v>7.7591406249999997</v>
      </c>
      <c r="L27" s="49">
        <v>3.8773749999999998</v>
      </c>
      <c r="M27" s="49">
        <v>6.8525546874999996</v>
      </c>
      <c r="N27" s="49">
        <v>5.4919218750000001</v>
      </c>
      <c r="O27" s="49">
        <v>8.3434192708333335</v>
      </c>
      <c r="P27" s="49">
        <v>6.1334973958333334</v>
      </c>
      <c r="Q27" s="49">
        <v>5.8947265624999998</v>
      </c>
      <c r="R27" s="56">
        <v>6.7982630208333328</v>
      </c>
      <c r="S27" s="49">
        <v>6.6095416666666669</v>
      </c>
      <c r="T27" s="49">
        <v>10.028700520833334</v>
      </c>
      <c r="U27" s="49">
        <v>9.5942187499999996</v>
      </c>
      <c r="V27" s="49">
        <v>9.9147317708333347</v>
      </c>
      <c r="W27" s="49">
        <v>7.4169453125000002</v>
      </c>
      <c r="X27" s="49">
        <v>12.014510416666665</v>
      </c>
      <c r="Y27" s="49">
        <v>10.44803125</v>
      </c>
      <c r="Z27" s="49">
        <v>6.94046875</v>
      </c>
      <c r="AA27" s="49">
        <v>5.9682265624999999</v>
      </c>
      <c r="AB27" s="49">
        <v>8.0989218750000003</v>
      </c>
      <c r="AC27" s="49">
        <v>13.541463541666666</v>
      </c>
      <c r="AD27" s="56">
        <v>8.3173203124999997</v>
      </c>
      <c r="AE27" s="49">
        <v>9.5985989583333335</v>
      </c>
      <c r="AF27" s="49">
        <v>12.840638020833333</v>
      </c>
      <c r="AG27" s="49">
        <v>12.977937499999999</v>
      </c>
      <c r="AH27" s="49">
        <v>9.1445911458333331</v>
      </c>
      <c r="AI27" s="49">
        <v>8.2893124999999994</v>
      </c>
      <c r="AJ27" s="49">
        <v>9.1917369791666665</v>
      </c>
      <c r="AK27" s="49">
        <v>11.543518229166667</v>
      </c>
      <c r="AL27" s="49">
        <v>9.2033124999999991</v>
      </c>
      <c r="AM27" s="49">
        <v>12.842742187500001</v>
      </c>
      <c r="AN27" s="49">
        <v>9.4362942708333346</v>
      </c>
      <c r="AO27" s="49">
        <v>7.8207552083333329</v>
      </c>
      <c r="AP27" s="56">
        <v>12.899190104166665</v>
      </c>
      <c r="AQ27" s="49">
        <v>12.451570312499999</v>
      </c>
      <c r="AR27" s="49">
        <v>16.262671874999999</v>
      </c>
      <c r="AS27" s="49">
        <v>7.6778151041666662</v>
      </c>
      <c r="AT27" s="49">
        <v>9.6652265624999991</v>
      </c>
      <c r="AU27" s="49">
        <v>19.514747395833332</v>
      </c>
      <c r="AV27" s="49">
        <v>7.6929505208333326</v>
      </c>
      <c r="AW27" s="49">
        <v>9.3247083333333336</v>
      </c>
      <c r="AX27" s="49">
        <v>13.803294270833334</v>
      </c>
      <c r="AY27" s="49">
        <v>13.3486875</v>
      </c>
      <c r="AZ27" s="49">
        <v>14.279302083333334</v>
      </c>
      <c r="BA27" s="49">
        <v>22.282388020833331</v>
      </c>
      <c r="BB27" s="56">
        <v>9.0521406249999998</v>
      </c>
      <c r="BC27" s="49">
        <v>14.663838541666665</v>
      </c>
      <c r="BD27" s="49">
        <v>6.387872395833333</v>
      </c>
      <c r="BE27" s="49">
        <v>16.218140625</v>
      </c>
      <c r="BF27" s="49">
        <v>6.8092526041666668</v>
      </c>
      <c r="BG27" s="49">
        <v>11.424734375</v>
      </c>
      <c r="BH27" s="49">
        <v>10.346273437500001</v>
      </c>
      <c r="BI27" s="49">
        <v>9.0176874999999992</v>
      </c>
      <c r="BJ27" s="49">
        <v>10.3589375</v>
      </c>
      <c r="BK27" s="49">
        <v>9.9321588541666657</v>
      </c>
      <c r="BL27" s="49">
        <v>8.3047213541666665</v>
      </c>
      <c r="BM27" s="49">
        <v>8.8308750000000007</v>
      </c>
      <c r="BN27" s="56">
        <v>10.067815104166666</v>
      </c>
      <c r="BO27" s="50">
        <v>10.789848958333334</v>
      </c>
      <c r="BP27" s="50">
        <v>9.0143281250000005</v>
      </c>
      <c r="BQ27" s="50">
        <v>7.9856406250000003</v>
      </c>
      <c r="BR27" s="50">
        <v>4.5443932291666673</v>
      </c>
      <c r="BS27" s="50">
        <v>5.5461536458333329</v>
      </c>
      <c r="BT27" s="50">
        <v>4.7088333333333328</v>
      </c>
      <c r="BU27" s="50">
        <v>5.4925234375</v>
      </c>
      <c r="BV27" s="50">
        <v>9.8596041666666654</v>
      </c>
      <c r="BW27" s="50">
        <v>11.563234375</v>
      </c>
      <c r="BX27" s="50">
        <v>9.4577500000000008</v>
      </c>
      <c r="BY27" s="50">
        <v>21.542570312500001</v>
      </c>
      <c r="BZ27" s="56">
        <v>15.765309895833331</v>
      </c>
      <c r="CA27" s="50">
        <v>9.8783906249999998</v>
      </c>
      <c r="CB27" s="50">
        <v>15.723432291666667</v>
      </c>
      <c r="CC27" s="50">
        <v>25.408458333333332</v>
      </c>
      <c r="CD27" s="50">
        <v>10.867369791666667</v>
      </c>
      <c r="CE27" s="50">
        <v>23.860192708333333</v>
      </c>
      <c r="CF27" s="50">
        <v>24.0957890625</v>
      </c>
      <c r="CG27" s="50">
        <v>8.6276067708333333</v>
      </c>
      <c r="CH27" s="50">
        <v>11.141893229166666</v>
      </c>
      <c r="CI27" s="50">
        <v>10.766971354166666</v>
      </c>
      <c r="CJ27" s="50">
        <v>11.485111979166666</v>
      </c>
      <c r="CK27" s="50">
        <v>12.576184895833334</v>
      </c>
      <c r="CL27" s="56">
        <v>7.4679141742522752</v>
      </c>
      <c r="CM27" s="50">
        <v>24.994777633289985</v>
      </c>
      <c r="CN27" s="50">
        <v>11.2111755526658</v>
      </c>
      <c r="CO27" s="50">
        <v>9.2192483745123539</v>
      </c>
      <c r="CP27" s="50">
        <v>8.4069050715214555</v>
      </c>
      <c r="CQ27" s="50">
        <v>10.38830689206762</v>
      </c>
      <c r="CR27" s="50">
        <v>8.8979037711313378</v>
      </c>
      <c r="CS27" s="50">
        <v>7.2847802340702206</v>
      </c>
      <c r="CT27" s="50">
        <v>9.9460078023407004</v>
      </c>
      <c r="CU27" s="50">
        <v>10.121001300390116</v>
      </c>
      <c r="CV27" s="50">
        <v>8.3793706111833544</v>
      </c>
      <c r="CW27" s="50">
        <v>9.5857113133940182</v>
      </c>
      <c r="CX27" s="56">
        <v>17.543547464239275</v>
      </c>
      <c r="CY27" s="50">
        <v>9.4813784135240571</v>
      </c>
      <c r="CZ27" s="50">
        <v>10.790132639791938</v>
      </c>
      <c r="DA27" s="50">
        <v>7.486967490247074</v>
      </c>
      <c r="DB27" s="50">
        <v>11.344754226267879</v>
      </c>
      <c r="DC27" s="50">
        <v>8.0163407022106625</v>
      </c>
      <c r="DD27" s="50">
        <v>8.6985019505851753</v>
      </c>
      <c r="DE27" s="50">
        <v>9.701890767230168</v>
      </c>
      <c r="DF27" s="50">
        <v>9.5549908972691799</v>
      </c>
      <c r="DG27" s="47">
        <v>10.832801040312093</v>
      </c>
      <c r="DH27" s="47">
        <v>12.223472041612483</v>
      </c>
      <c r="DI27" s="47">
        <v>9.7776384915474637</v>
      </c>
    </row>
    <row r="28" spans="1:113" x14ac:dyDescent="0.25">
      <c r="A28" s="29" t="s">
        <v>189</v>
      </c>
      <c r="B28" s="30" t="s">
        <v>397</v>
      </c>
      <c r="C28" s="31" t="s">
        <v>189</v>
      </c>
      <c r="D28" s="43" t="s">
        <v>205</v>
      </c>
      <c r="E28" s="42" t="s">
        <v>40</v>
      </c>
      <c r="F28" s="49">
        <v>2.9443593749999999</v>
      </c>
      <c r="G28" s="49">
        <v>3.0280312500000002</v>
      </c>
      <c r="H28" s="49">
        <v>2.7386692708333333</v>
      </c>
      <c r="I28" s="49">
        <v>1.718609375</v>
      </c>
      <c r="J28" s="49">
        <v>4.0118645833333328</v>
      </c>
      <c r="K28" s="49">
        <v>5.9478046874999997</v>
      </c>
      <c r="L28" s="49">
        <v>4.4669166666666671</v>
      </c>
      <c r="M28" s="49">
        <v>4.1402942708333335</v>
      </c>
      <c r="N28" s="49">
        <v>7.6481484374999997</v>
      </c>
      <c r="O28" s="49">
        <v>6.7459687500000003</v>
      </c>
      <c r="P28" s="49">
        <v>2.7027005208333335</v>
      </c>
      <c r="Q28" s="49">
        <v>4.4808307291666667</v>
      </c>
      <c r="R28" s="56">
        <v>6.570114583333333</v>
      </c>
      <c r="S28" s="49">
        <v>11.1398046875</v>
      </c>
      <c r="T28" s="49">
        <v>7.9984895833333329</v>
      </c>
      <c r="U28" s="49">
        <v>10.019916666666665</v>
      </c>
      <c r="V28" s="49">
        <v>5.9608333333333334</v>
      </c>
      <c r="W28" s="49">
        <v>7.1775520833333326</v>
      </c>
      <c r="X28" s="49">
        <v>7.9554348958333332</v>
      </c>
      <c r="Y28" s="49">
        <v>8.4369531250000005</v>
      </c>
      <c r="Z28" s="49">
        <v>5.3741015624999999</v>
      </c>
      <c r="AA28" s="49">
        <v>7.1470312500000004</v>
      </c>
      <c r="AB28" s="49">
        <v>8.1532838541666663</v>
      </c>
      <c r="AC28" s="49">
        <v>5.9277864583333333</v>
      </c>
      <c r="AD28" s="56">
        <v>6.9418515625000001</v>
      </c>
      <c r="AE28" s="49">
        <v>9.638919270833334</v>
      </c>
      <c r="AF28" s="49">
        <v>5.729276041666667</v>
      </c>
      <c r="AG28" s="49">
        <v>5.8644973958333333</v>
      </c>
      <c r="AH28" s="49">
        <v>7.7250234375</v>
      </c>
      <c r="AI28" s="49">
        <v>7.2381927083333331</v>
      </c>
      <c r="AJ28" s="49">
        <v>6.9880104166666666</v>
      </c>
      <c r="AK28" s="49">
        <v>10.977533854166666</v>
      </c>
      <c r="AL28" s="49">
        <v>3.7221510416666663</v>
      </c>
      <c r="AM28" s="49">
        <v>7.6445963541666657</v>
      </c>
      <c r="AN28" s="49">
        <v>7.1241692708333328</v>
      </c>
      <c r="AO28" s="49">
        <v>9.4366041666666653</v>
      </c>
      <c r="AP28" s="56">
        <v>9.0346328124999999</v>
      </c>
      <c r="AQ28" s="49">
        <v>7.1933906250000001</v>
      </c>
      <c r="AR28" s="49">
        <v>11.338315104166666</v>
      </c>
      <c r="AS28" s="49">
        <v>6.8960052083333334</v>
      </c>
      <c r="AT28" s="49">
        <v>6.134528645833333</v>
      </c>
      <c r="AU28" s="49">
        <v>6.5688645833333332</v>
      </c>
      <c r="AV28" s="49">
        <v>6.0879322916666672</v>
      </c>
      <c r="AW28" s="49">
        <v>5.868903645833333</v>
      </c>
      <c r="AX28" s="49">
        <v>6.057578125</v>
      </c>
      <c r="AY28" s="49">
        <v>6.7539661458333331</v>
      </c>
      <c r="AZ28" s="49">
        <v>4.8317630208333329</v>
      </c>
      <c r="BA28" s="49">
        <v>5.8637916666666667</v>
      </c>
      <c r="BB28" s="56">
        <v>8.0414244791666665</v>
      </c>
      <c r="BC28" s="49">
        <v>5.9025520833333331</v>
      </c>
      <c r="BD28" s="49">
        <v>10.584505208333335</v>
      </c>
      <c r="BE28" s="49">
        <v>13.225901041666667</v>
      </c>
      <c r="BF28" s="49">
        <v>3.5049739583333337</v>
      </c>
      <c r="BG28" s="49">
        <v>6.519856770833333</v>
      </c>
      <c r="BH28" s="49">
        <v>7.098859375</v>
      </c>
      <c r="BI28" s="49">
        <v>4.6156145833333326</v>
      </c>
      <c r="BJ28" s="49">
        <v>7.1155703125</v>
      </c>
      <c r="BK28" s="49">
        <v>8.4539921875000008</v>
      </c>
      <c r="BL28" s="49">
        <v>3.9864036458333332</v>
      </c>
      <c r="BM28" s="49">
        <v>5.2187317708333332</v>
      </c>
      <c r="BN28" s="56">
        <v>6.3416953124999997</v>
      </c>
      <c r="BO28" s="50">
        <v>6.9341901041666674</v>
      </c>
      <c r="BP28" s="50">
        <v>10.032984375</v>
      </c>
      <c r="BQ28" s="50">
        <v>8.6324869791666661</v>
      </c>
      <c r="BR28" s="50">
        <v>10.549080729166667</v>
      </c>
      <c r="BS28" s="50">
        <v>7.9344609374999999</v>
      </c>
      <c r="BT28" s="50">
        <v>5.1830182291666667</v>
      </c>
      <c r="BU28" s="50">
        <v>9.581302083333334</v>
      </c>
      <c r="BV28" s="50">
        <v>7.1508072916666672</v>
      </c>
      <c r="BW28" s="50">
        <v>6.4007031249999997</v>
      </c>
      <c r="BX28" s="50">
        <v>6.0340390624999998</v>
      </c>
      <c r="BY28" s="50">
        <v>8.3070833333333329</v>
      </c>
      <c r="BZ28" s="56">
        <v>10.2958203125</v>
      </c>
      <c r="CA28" s="50">
        <v>13.078695312500001</v>
      </c>
      <c r="CB28" s="50">
        <v>18.702528645833333</v>
      </c>
      <c r="CC28" s="50">
        <v>9.5331328124999999</v>
      </c>
      <c r="CD28" s="50">
        <v>6.2412942708333334</v>
      </c>
      <c r="CE28" s="50">
        <v>8.7105286458333335</v>
      </c>
      <c r="CF28" s="50">
        <v>10.26225</v>
      </c>
      <c r="CG28" s="50">
        <v>13.807015625</v>
      </c>
      <c r="CH28" s="50">
        <v>8.243380208333333</v>
      </c>
      <c r="CI28" s="50">
        <v>3.7682005208333331</v>
      </c>
      <c r="CJ28" s="50">
        <v>3.2011250000000002</v>
      </c>
      <c r="CK28" s="50">
        <v>6.3382473958333332</v>
      </c>
      <c r="CL28" s="56">
        <v>5.3697165149544857</v>
      </c>
      <c r="CM28" s="50">
        <v>8.3282782834850462</v>
      </c>
      <c r="CN28" s="50">
        <v>6.4213992197659291</v>
      </c>
      <c r="CO28" s="50">
        <v>4.6622834850455135</v>
      </c>
      <c r="CP28" s="50">
        <v>8.3875162548764628</v>
      </c>
      <c r="CQ28" s="50">
        <v>6.9194200260078018</v>
      </c>
      <c r="CR28" s="50">
        <v>7.846585175552665</v>
      </c>
      <c r="CS28" s="50">
        <v>6.201612483745123</v>
      </c>
      <c r="CT28" s="50">
        <v>6.1536098829648891</v>
      </c>
      <c r="CU28" s="50">
        <v>8.8984915474642392</v>
      </c>
      <c r="CV28" s="50">
        <v>7.4551755526657999</v>
      </c>
      <c r="CW28" s="50">
        <v>5.6778153446033812</v>
      </c>
      <c r="CX28" s="56">
        <v>8.1133081924577368</v>
      </c>
      <c r="CY28" s="50">
        <v>6.9551937581274377</v>
      </c>
      <c r="CZ28" s="50">
        <v>8.0906267880364116</v>
      </c>
      <c r="DA28" s="50">
        <v>10.318772431729517</v>
      </c>
      <c r="DB28" s="50">
        <v>11.490762028608582</v>
      </c>
      <c r="DC28" s="50">
        <v>7.1076384915474646</v>
      </c>
      <c r="DD28" s="50">
        <v>10.061573472041612</v>
      </c>
      <c r="DE28" s="50">
        <v>5.3708504551365417</v>
      </c>
      <c r="DF28" s="50">
        <v>4.1885721716514954</v>
      </c>
      <c r="DG28" s="47">
        <v>7.5068842652795835</v>
      </c>
      <c r="DH28" s="47">
        <v>8.1667074122236674</v>
      </c>
      <c r="DI28" s="47">
        <v>13.056533159947984</v>
      </c>
    </row>
    <row r="29" spans="1:113" x14ac:dyDescent="0.25">
      <c r="A29" s="29" t="s">
        <v>189</v>
      </c>
      <c r="B29" s="30" t="s">
        <v>397</v>
      </c>
      <c r="C29" s="31" t="s">
        <v>189</v>
      </c>
      <c r="D29" s="43" t="s">
        <v>206</v>
      </c>
      <c r="E29" s="42" t="s">
        <v>41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56">
        <v>0</v>
      </c>
      <c r="S29" s="49">
        <v>0</v>
      </c>
      <c r="T29" s="49">
        <v>1.7937499999999999E-2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56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6.1973958333333329E-2</v>
      </c>
      <c r="AM29" s="49">
        <v>0</v>
      </c>
      <c r="AN29" s="49">
        <v>0</v>
      </c>
      <c r="AO29" s="49">
        <v>0</v>
      </c>
      <c r="AP29" s="56">
        <v>0</v>
      </c>
      <c r="AQ29" s="49">
        <v>0</v>
      </c>
      <c r="AR29" s="49">
        <v>0</v>
      </c>
      <c r="AS29" s="49">
        <v>1.6203124999999999E-2</v>
      </c>
      <c r="AT29" s="49">
        <v>1.171875E-2</v>
      </c>
      <c r="AU29" s="49">
        <v>0</v>
      </c>
      <c r="AV29" s="49">
        <v>0</v>
      </c>
      <c r="AW29" s="49">
        <v>0</v>
      </c>
      <c r="AX29" s="49">
        <v>0</v>
      </c>
      <c r="AY29" s="49">
        <v>0</v>
      </c>
      <c r="AZ29" s="49">
        <v>0</v>
      </c>
      <c r="BA29" s="49">
        <v>0</v>
      </c>
      <c r="BB29" s="56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>
        <v>0</v>
      </c>
      <c r="BJ29" s="49">
        <v>0</v>
      </c>
      <c r="BK29" s="49">
        <v>0</v>
      </c>
      <c r="BL29" s="49">
        <v>0</v>
      </c>
      <c r="BM29" s="49">
        <v>0</v>
      </c>
      <c r="BN29" s="56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2.09140625E-2</v>
      </c>
      <c r="BT29" s="50">
        <v>0</v>
      </c>
      <c r="BU29" s="50">
        <v>0</v>
      </c>
      <c r="BV29" s="50">
        <v>0</v>
      </c>
      <c r="BW29" s="50">
        <v>0</v>
      </c>
      <c r="BX29" s="50">
        <v>0</v>
      </c>
      <c r="BY29" s="50">
        <v>0</v>
      </c>
      <c r="BZ29" s="56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5.93828125E-2</v>
      </c>
      <c r="CG29" s="50">
        <v>0</v>
      </c>
      <c r="CH29" s="50">
        <v>0</v>
      </c>
      <c r="CI29" s="50">
        <v>1.4471354166666665E-2</v>
      </c>
      <c r="CJ29" s="50">
        <v>0</v>
      </c>
      <c r="CK29" s="50">
        <v>0</v>
      </c>
      <c r="CL29" s="56">
        <v>0</v>
      </c>
      <c r="CM29" s="50">
        <v>0</v>
      </c>
      <c r="CN29" s="50">
        <v>1.0915474642392717E-2</v>
      </c>
      <c r="CO29" s="50">
        <v>0</v>
      </c>
      <c r="CP29" s="50">
        <v>0</v>
      </c>
      <c r="CQ29" s="50">
        <v>0</v>
      </c>
      <c r="CR29" s="50">
        <v>0</v>
      </c>
      <c r="CS29" s="50">
        <v>0</v>
      </c>
      <c r="CT29" s="50">
        <v>0</v>
      </c>
      <c r="CU29" s="50">
        <v>0</v>
      </c>
      <c r="CV29" s="50">
        <v>0</v>
      </c>
      <c r="CW29" s="50">
        <v>0</v>
      </c>
      <c r="CX29" s="56">
        <v>0</v>
      </c>
      <c r="CY29" s="50">
        <v>1.2507152145643694E-2</v>
      </c>
      <c r="CZ29" s="50">
        <v>0</v>
      </c>
      <c r="DA29" s="50">
        <v>0</v>
      </c>
      <c r="DB29" s="50">
        <v>1.1391417425227568E-3</v>
      </c>
      <c r="DC29" s="50">
        <v>0</v>
      </c>
      <c r="DD29" s="50">
        <v>0</v>
      </c>
      <c r="DE29" s="50">
        <v>0</v>
      </c>
      <c r="DF29" s="50">
        <v>0</v>
      </c>
      <c r="DG29" s="47">
        <v>0</v>
      </c>
      <c r="DH29" s="47">
        <v>1.7578673602080624E-2</v>
      </c>
      <c r="DI29" s="47">
        <v>1.0429128738621586E-3</v>
      </c>
    </row>
    <row r="30" spans="1:113" x14ac:dyDescent="0.25">
      <c r="A30" s="29" t="s">
        <v>189</v>
      </c>
      <c r="B30" s="30" t="s">
        <v>397</v>
      </c>
      <c r="C30" s="31" t="s">
        <v>189</v>
      </c>
      <c r="D30" s="43" t="s">
        <v>207</v>
      </c>
      <c r="E30" s="42" t="s">
        <v>42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1.3020833333333333E-3</v>
      </c>
      <c r="L30" s="49">
        <v>0</v>
      </c>
      <c r="M30" s="49">
        <v>0</v>
      </c>
      <c r="N30" s="49">
        <v>1.3020833333333333E-4</v>
      </c>
      <c r="O30" s="49">
        <v>0</v>
      </c>
      <c r="P30" s="49">
        <v>0</v>
      </c>
      <c r="Q30" s="49">
        <v>0</v>
      </c>
      <c r="R30" s="56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56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4.0494791666666665E-3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56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6.8307291666666672E-2</v>
      </c>
      <c r="AX30" s="49">
        <v>0</v>
      </c>
      <c r="AY30" s="49">
        <v>0</v>
      </c>
      <c r="AZ30" s="49">
        <v>0</v>
      </c>
      <c r="BA30" s="49">
        <v>0</v>
      </c>
      <c r="BB30" s="56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3.90625E-3</v>
      </c>
      <c r="BJ30" s="49">
        <v>0</v>
      </c>
      <c r="BK30" s="49">
        <v>0</v>
      </c>
      <c r="BL30" s="49">
        <v>0</v>
      </c>
      <c r="BM30" s="49">
        <v>0</v>
      </c>
      <c r="BN30" s="56">
        <v>0</v>
      </c>
      <c r="BO30" s="50">
        <v>0</v>
      </c>
      <c r="BP30" s="50">
        <v>0</v>
      </c>
      <c r="BQ30" s="50">
        <v>5.8658854166666663E-2</v>
      </c>
      <c r="BR30" s="50">
        <v>0</v>
      </c>
      <c r="BS30" s="50">
        <v>0</v>
      </c>
      <c r="BT30" s="50">
        <v>5.8593749999999998E-4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  <c r="BZ30" s="56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6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0">
        <v>0</v>
      </c>
      <c r="CS30" s="50">
        <v>0</v>
      </c>
      <c r="CT30" s="50">
        <v>0</v>
      </c>
      <c r="CU30" s="50">
        <v>0</v>
      </c>
      <c r="CV30" s="50">
        <v>0</v>
      </c>
      <c r="CW30" s="50">
        <v>0</v>
      </c>
      <c r="CX30" s="56">
        <v>0</v>
      </c>
      <c r="CY30" s="50">
        <v>0</v>
      </c>
      <c r="CZ30" s="50">
        <v>0</v>
      </c>
      <c r="DA30" s="50">
        <v>0</v>
      </c>
      <c r="DB30" s="50">
        <v>0</v>
      </c>
      <c r="DC30" s="50">
        <v>0</v>
      </c>
      <c r="DD30" s="50">
        <v>3.3550065019505846E-4</v>
      </c>
      <c r="DE30" s="50">
        <v>1.201560468140442E-2</v>
      </c>
      <c r="DF30" s="50">
        <v>0</v>
      </c>
      <c r="DG30" s="47">
        <v>0</v>
      </c>
      <c r="DH30" s="47">
        <v>0</v>
      </c>
      <c r="DI30" s="47">
        <v>0</v>
      </c>
    </row>
    <row r="31" spans="1:113" x14ac:dyDescent="0.25">
      <c r="A31" s="29" t="s">
        <v>189</v>
      </c>
      <c r="B31" s="30" t="s">
        <v>397</v>
      </c>
      <c r="C31" s="31" t="s">
        <v>189</v>
      </c>
      <c r="D31" s="43" t="s">
        <v>208</v>
      </c>
      <c r="E31" s="42" t="s">
        <v>43</v>
      </c>
      <c r="F31" s="49">
        <v>2.6829218749999999</v>
      </c>
      <c r="G31" s="49">
        <v>4.7035468749999998</v>
      </c>
      <c r="H31" s="49">
        <v>2.3042161458333337</v>
      </c>
      <c r="I31" s="49">
        <v>0.73245833333333332</v>
      </c>
      <c r="J31" s="49">
        <v>2.7162968749999998</v>
      </c>
      <c r="K31" s="49">
        <v>1.2012708333333333</v>
      </c>
      <c r="L31" s="49">
        <v>1.1411640624999999</v>
      </c>
      <c r="M31" s="49">
        <v>2.6255677083333335</v>
      </c>
      <c r="N31" s="49">
        <v>3.1353697916666663</v>
      </c>
      <c r="O31" s="49">
        <v>3.6150833333333336</v>
      </c>
      <c r="P31" s="49">
        <v>4.8981197916666668</v>
      </c>
      <c r="Q31" s="49">
        <v>2.2772994791666665</v>
      </c>
      <c r="R31" s="56">
        <v>1.23353125</v>
      </c>
      <c r="S31" s="49">
        <v>1.5443880208333332</v>
      </c>
      <c r="T31" s="49">
        <v>3.0875677083333333</v>
      </c>
      <c r="U31" s="49">
        <v>5.3096223958333333</v>
      </c>
      <c r="V31" s="49">
        <v>2.5162109374999999</v>
      </c>
      <c r="W31" s="49">
        <v>0.70109374999999996</v>
      </c>
      <c r="X31" s="49">
        <v>1.1561250000000001</v>
      </c>
      <c r="Y31" s="49">
        <v>3.6827916666666667</v>
      </c>
      <c r="Z31" s="49">
        <v>4.2316093749999997</v>
      </c>
      <c r="AA31" s="49">
        <v>3.1926666666666663</v>
      </c>
      <c r="AB31" s="49">
        <v>2.6817604166666666</v>
      </c>
      <c r="AC31" s="49">
        <v>2.9509322916666667</v>
      </c>
      <c r="AD31" s="56">
        <v>2.5289869791666666</v>
      </c>
      <c r="AE31" s="49">
        <v>1.70740625</v>
      </c>
      <c r="AF31" s="49">
        <v>1.1519505208333332</v>
      </c>
      <c r="AG31" s="49">
        <v>1.4792369791666669</v>
      </c>
      <c r="AH31" s="49">
        <v>1.6724062500000001</v>
      </c>
      <c r="AI31" s="49">
        <v>1.0871588541666668</v>
      </c>
      <c r="AJ31" s="49">
        <v>0.40523177083333334</v>
      </c>
      <c r="AK31" s="49">
        <v>1.8650833333333332</v>
      </c>
      <c r="AL31" s="49">
        <v>0.68788020833333341</v>
      </c>
      <c r="AM31" s="49">
        <v>1.3319583333333334</v>
      </c>
      <c r="AN31" s="49">
        <v>3.045390625</v>
      </c>
      <c r="AO31" s="49">
        <v>3.6534791666666666</v>
      </c>
      <c r="AP31" s="56">
        <v>3.4215651041666666</v>
      </c>
      <c r="AQ31" s="49">
        <v>1.5080703124999999</v>
      </c>
      <c r="AR31" s="49">
        <v>1.5795833333333333</v>
      </c>
      <c r="AS31" s="49">
        <v>1.0363020833333332</v>
      </c>
      <c r="AT31" s="49">
        <v>1.0861223958333333</v>
      </c>
      <c r="AU31" s="49">
        <v>1.7060729166666668</v>
      </c>
      <c r="AV31" s="49">
        <v>1.5083802083333333</v>
      </c>
      <c r="AW31" s="49">
        <v>1.39965625</v>
      </c>
      <c r="AX31" s="49">
        <v>1.0674166666666667</v>
      </c>
      <c r="AY31" s="49">
        <v>2.7594557291666666</v>
      </c>
      <c r="AZ31" s="49">
        <v>1.4708697916666666</v>
      </c>
      <c r="BA31" s="49">
        <v>0.68521354166666659</v>
      </c>
      <c r="BB31" s="56">
        <v>1.7628072916666668</v>
      </c>
      <c r="BC31" s="49">
        <v>3.0072578124999998</v>
      </c>
      <c r="BD31" s="49">
        <v>3.3756692708333333</v>
      </c>
      <c r="BE31" s="49">
        <v>4.5549427083333329</v>
      </c>
      <c r="BF31" s="49">
        <v>1.8744895833333333</v>
      </c>
      <c r="BG31" s="49">
        <v>2.8354947916666666</v>
      </c>
      <c r="BH31" s="49">
        <v>2.8350677083333333</v>
      </c>
      <c r="BI31" s="49">
        <v>2.5698359375000002</v>
      </c>
      <c r="BJ31" s="49">
        <v>3.1030000000000002</v>
      </c>
      <c r="BK31" s="49">
        <v>5.6703229166666667</v>
      </c>
      <c r="BL31" s="49">
        <v>6.2775546875000003</v>
      </c>
      <c r="BM31" s="49">
        <v>2.8678463541666663</v>
      </c>
      <c r="BN31" s="56">
        <v>1.8462239583333333</v>
      </c>
      <c r="BO31" s="50">
        <v>2.082125</v>
      </c>
      <c r="BP31" s="50">
        <v>4.0489609375000004</v>
      </c>
      <c r="BQ31" s="50">
        <v>4.2104869791666673</v>
      </c>
      <c r="BR31" s="50">
        <v>5.1780807291666671</v>
      </c>
      <c r="BS31" s="50">
        <v>4.7635755208333332</v>
      </c>
      <c r="BT31" s="50">
        <v>5.2555208333333328</v>
      </c>
      <c r="BU31" s="50">
        <v>4.014825520833333</v>
      </c>
      <c r="BV31" s="50">
        <v>13.459252604166666</v>
      </c>
      <c r="BW31" s="50">
        <v>2.8726510416666664</v>
      </c>
      <c r="BX31" s="50">
        <v>47.088111979166662</v>
      </c>
      <c r="BY31" s="50">
        <v>10.807861979166667</v>
      </c>
      <c r="BZ31" s="56">
        <v>8.0896901041666656</v>
      </c>
      <c r="CA31" s="50">
        <v>6.4689739583333328</v>
      </c>
      <c r="CB31" s="50">
        <v>8.1313359374999994</v>
      </c>
      <c r="CC31" s="50">
        <v>4.9706197916666666</v>
      </c>
      <c r="CD31" s="50">
        <v>108.58088802083333</v>
      </c>
      <c r="CE31" s="50">
        <v>5.3498880208333333</v>
      </c>
      <c r="CF31" s="50">
        <v>6.6625364583333333</v>
      </c>
      <c r="CG31" s="50">
        <v>0.91341927083333341</v>
      </c>
      <c r="CH31" s="50">
        <v>1.4960729166666666</v>
      </c>
      <c r="CI31" s="50">
        <v>3.3505755208333334</v>
      </c>
      <c r="CJ31" s="50">
        <v>58.914335937499999</v>
      </c>
      <c r="CK31" s="50">
        <v>6.6631223958333328</v>
      </c>
      <c r="CL31" s="56">
        <v>10.284319895968791</v>
      </c>
      <c r="CM31" s="50">
        <v>5.9742158647594277</v>
      </c>
      <c r="CN31" s="50">
        <v>4.4264993498049412</v>
      </c>
      <c r="CO31" s="50">
        <v>3.8707932379713914</v>
      </c>
      <c r="CP31" s="50">
        <v>3.3835994798439533</v>
      </c>
      <c r="CQ31" s="50">
        <v>2.0005071521456439</v>
      </c>
      <c r="CR31" s="50">
        <v>2.2831625487646292</v>
      </c>
      <c r="CS31" s="50">
        <v>13.108676202860858</v>
      </c>
      <c r="CT31" s="50">
        <v>3.6000676202860857</v>
      </c>
      <c r="CU31" s="50">
        <v>8.6910143042912882</v>
      </c>
      <c r="CV31" s="50">
        <v>4.747615084525358</v>
      </c>
      <c r="CW31" s="50">
        <v>1.6517711313394017</v>
      </c>
      <c r="CX31" s="56">
        <v>1.733895968790637</v>
      </c>
      <c r="CY31" s="50">
        <v>7.8364291287386214</v>
      </c>
      <c r="CZ31" s="50">
        <v>8.8265955786736008</v>
      </c>
      <c r="DA31" s="50">
        <v>1.3846007802340703</v>
      </c>
      <c r="DB31" s="50">
        <v>2.0731963589076723</v>
      </c>
      <c r="DC31" s="50">
        <v>0.51037191157347206</v>
      </c>
      <c r="DD31" s="50">
        <v>1.7328790637191156</v>
      </c>
      <c r="DE31" s="50">
        <v>2.2694616384915474</v>
      </c>
      <c r="DF31" s="50">
        <v>1.5685825747724318</v>
      </c>
      <c r="DG31" s="47">
        <v>0.81761248374512352</v>
      </c>
      <c r="DH31" s="47">
        <v>1.2735162548764629</v>
      </c>
      <c r="DI31" s="47">
        <v>1.5378361508452536</v>
      </c>
    </row>
    <row r="32" spans="1:113" x14ac:dyDescent="0.25">
      <c r="A32" s="29" t="s">
        <v>189</v>
      </c>
      <c r="B32" s="30" t="s">
        <v>397</v>
      </c>
      <c r="C32" s="31" t="s">
        <v>189</v>
      </c>
      <c r="D32" s="43" t="s">
        <v>209</v>
      </c>
      <c r="E32" s="42" t="s">
        <v>44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1.2825520833333335E-2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56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56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56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8.0442708333333338E-3</v>
      </c>
      <c r="AX32" s="49">
        <v>0</v>
      </c>
      <c r="AY32" s="49">
        <v>0</v>
      </c>
      <c r="AZ32" s="49">
        <v>0</v>
      </c>
      <c r="BA32" s="49">
        <v>0</v>
      </c>
      <c r="BB32" s="56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5.1249999999999997E-2</v>
      </c>
      <c r="BN32" s="56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6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5.3070312500000001E-2</v>
      </c>
      <c r="CL32" s="56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6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47">
        <v>0</v>
      </c>
      <c r="DH32" s="47">
        <v>0</v>
      </c>
      <c r="DI32" s="47">
        <v>0</v>
      </c>
    </row>
    <row r="33" spans="1:113" x14ac:dyDescent="0.25">
      <c r="A33" s="29" t="s">
        <v>189</v>
      </c>
      <c r="B33" s="30" t="s">
        <v>397</v>
      </c>
      <c r="C33" s="31" t="s">
        <v>189</v>
      </c>
      <c r="D33" s="43" t="s">
        <v>210</v>
      </c>
      <c r="E33" s="42" t="s">
        <v>45</v>
      </c>
      <c r="F33" s="49">
        <v>3.8635416666666665E-2</v>
      </c>
      <c r="G33" s="49">
        <v>3.6966145833333339E-2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5.7773437499999997E-2</v>
      </c>
      <c r="N33" s="49">
        <v>0</v>
      </c>
      <c r="O33" s="49">
        <v>0</v>
      </c>
      <c r="P33" s="49">
        <v>0</v>
      </c>
      <c r="Q33" s="49">
        <v>0</v>
      </c>
      <c r="R33" s="56">
        <v>0</v>
      </c>
      <c r="S33" s="49">
        <v>0</v>
      </c>
      <c r="T33" s="49">
        <v>9.6188463541666653</v>
      </c>
      <c r="U33" s="49">
        <v>1.596875E-2</v>
      </c>
      <c r="V33" s="49">
        <v>4.8963541666666666E-2</v>
      </c>
      <c r="W33" s="49">
        <v>0</v>
      </c>
      <c r="X33" s="49">
        <v>2.2403645833333333E-2</v>
      </c>
      <c r="Y33" s="49">
        <v>4.2708333333333334E-2</v>
      </c>
      <c r="Z33" s="49">
        <v>4.8835937500000003E-2</v>
      </c>
      <c r="AA33" s="49">
        <v>0</v>
      </c>
      <c r="AB33" s="49">
        <v>0</v>
      </c>
      <c r="AC33" s="49">
        <v>0</v>
      </c>
      <c r="AD33" s="56">
        <v>0</v>
      </c>
      <c r="AE33" s="49">
        <v>0</v>
      </c>
      <c r="AF33" s="49">
        <v>3.4911458333333333E-2</v>
      </c>
      <c r="AG33" s="49">
        <v>0</v>
      </c>
      <c r="AH33" s="49">
        <v>2.2187499999999998E-3</v>
      </c>
      <c r="AI33" s="49">
        <v>9.3044270833333331E-2</v>
      </c>
      <c r="AJ33" s="49">
        <v>0</v>
      </c>
      <c r="AK33" s="49">
        <v>0</v>
      </c>
      <c r="AL33" s="49">
        <v>5.9781250000000001E-2</v>
      </c>
      <c r="AM33" s="49">
        <v>0</v>
      </c>
      <c r="AN33" s="49">
        <v>0.18624739583333336</v>
      </c>
      <c r="AO33" s="49">
        <v>0</v>
      </c>
      <c r="AP33" s="56">
        <v>1.2424479166666665E-2</v>
      </c>
      <c r="AQ33" s="49">
        <v>9.3713541666666678E-2</v>
      </c>
      <c r="AR33" s="49">
        <v>0</v>
      </c>
      <c r="AS33" s="49">
        <v>3.6458333333333336E-2</v>
      </c>
      <c r="AT33" s="49">
        <v>0</v>
      </c>
      <c r="AU33" s="49">
        <v>0.241890625</v>
      </c>
      <c r="AV33" s="49">
        <v>1.0416666666666667E-3</v>
      </c>
      <c r="AW33" s="49">
        <v>3.5052083333333337E-3</v>
      </c>
      <c r="AX33" s="49">
        <v>0</v>
      </c>
      <c r="AY33" s="49">
        <v>0.2827760416666667</v>
      </c>
      <c r="AZ33" s="49">
        <v>0.49242187500000001</v>
      </c>
      <c r="BA33" s="49">
        <v>0.40420833333333334</v>
      </c>
      <c r="BB33" s="56">
        <v>0.29595833333333332</v>
      </c>
      <c r="BC33" s="49">
        <v>0.96180729166666667</v>
      </c>
      <c r="BD33" s="49">
        <v>0</v>
      </c>
      <c r="BE33" s="49">
        <v>5.9294270833333329E-2</v>
      </c>
      <c r="BF33" s="49">
        <v>0.54863020833333342</v>
      </c>
      <c r="BG33" s="49">
        <v>2.1527526041666665</v>
      </c>
      <c r="BH33" s="49">
        <v>6.7018229166666665E-2</v>
      </c>
      <c r="BI33" s="49">
        <v>0.26897135416666668</v>
      </c>
      <c r="BJ33" s="49">
        <v>3.2820312499999997E-2</v>
      </c>
      <c r="BK33" s="49">
        <v>0.47119531250000002</v>
      </c>
      <c r="BL33" s="49">
        <v>1.1859999999999999</v>
      </c>
      <c r="BM33" s="49">
        <v>3.0282630208333337</v>
      </c>
      <c r="BN33" s="56">
        <v>3.3403307291666664</v>
      </c>
      <c r="BO33" s="50">
        <v>1.9329088541666666</v>
      </c>
      <c r="BP33" s="50">
        <v>1.9263255208333332</v>
      </c>
      <c r="BQ33" s="50">
        <v>7.4129531249999996</v>
      </c>
      <c r="BR33" s="50">
        <v>0.10765104166666667</v>
      </c>
      <c r="BS33" s="50">
        <v>0.94481510416666659</v>
      </c>
      <c r="BT33" s="50">
        <v>0</v>
      </c>
      <c r="BU33" s="50">
        <v>0</v>
      </c>
      <c r="BV33" s="50">
        <v>0.26823437500000002</v>
      </c>
      <c r="BW33" s="50">
        <v>0.86211718749999999</v>
      </c>
      <c r="BX33" s="50">
        <v>1.0682161458333332</v>
      </c>
      <c r="BY33" s="50">
        <v>0.23997395833333332</v>
      </c>
      <c r="BZ33" s="56">
        <v>1.8179166666666668</v>
      </c>
      <c r="CA33" s="50">
        <v>1.5292604166666668</v>
      </c>
      <c r="CB33" s="50">
        <v>1.0275078124999999</v>
      </c>
      <c r="CC33" s="50">
        <v>0.76084375000000004</v>
      </c>
      <c r="CD33" s="50">
        <v>1.9583828125</v>
      </c>
      <c r="CE33" s="50">
        <v>1.5342057291666666</v>
      </c>
      <c r="CF33" s="50">
        <v>0</v>
      </c>
      <c r="CG33" s="50">
        <v>1.4145026041666668</v>
      </c>
      <c r="CH33" s="50">
        <v>0.80921093749999995</v>
      </c>
      <c r="CI33" s="50">
        <v>1.3084505208333332</v>
      </c>
      <c r="CJ33" s="50">
        <v>0.58677604166666664</v>
      </c>
      <c r="CK33" s="50">
        <v>0.32597656250000001</v>
      </c>
      <c r="CL33" s="56">
        <v>2.1965357607282185</v>
      </c>
      <c r="CM33" s="50">
        <v>2.9836644993498052</v>
      </c>
      <c r="CN33" s="50">
        <v>6.468694408322496</v>
      </c>
      <c r="CO33" s="50">
        <v>6.4862314694408321</v>
      </c>
      <c r="CP33" s="50">
        <v>3.4776879063719117</v>
      </c>
      <c r="CQ33" s="50">
        <v>0.52987776332899872</v>
      </c>
      <c r="CR33" s="50">
        <v>6.3882964889466834E-2</v>
      </c>
      <c r="CS33" s="50">
        <v>6.1911573472041605E-2</v>
      </c>
      <c r="CT33" s="50">
        <v>4.4274512353706106</v>
      </c>
      <c r="CU33" s="50">
        <v>4.1271495448634585</v>
      </c>
      <c r="CV33" s="50">
        <v>2.016603381014304</v>
      </c>
      <c r="CW33" s="50">
        <v>5.8987724317295189</v>
      </c>
      <c r="CX33" s="56">
        <v>2.2463120936280885</v>
      </c>
      <c r="CY33" s="50">
        <v>0.81015864759427825</v>
      </c>
      <c r="CZ33" s="50">
        <v>0.96159167750325103</v>
      </c>
      <c r="DA33" s="50">
        <v>0.44486866059817942</v>
      </c>
      <c r="DB33" s="50">
        <v>0.73736020806241875</v>
      </c>
      <c r="DC33" s="50">
        <v>0.18344083224967489</v>
      </c>
      <c r="DD33" s="50">
        <v>0.13769830949284786</v>
      </c>
      <c r="DE33" s="50">
        <v>0.26905071521456436</v>
      </c>
      <c r="DF33" s="50">
        <v>0.27595058517555265</v>
      </c>
      <c r="DG33" s="47">
        <v>0.86561508452535763</v>
      </c>
      <c r="DH33" s="47">
        <v>0.68603641092327694</v>
      </c>
      <c r="DI33" s="47">
        <v>1.5114954486345902</v>
      </c>
    </row>
    <row r="34" spans="1:113" x14ac:dyDescent="0.25">
      <c r="A34" s="29" t="s">
        <v>189</v>
      </c>
      <c r="B34" s="30" t="s">
        <v>397</v>
      </c>
      <c r="C34" s="31" t="s">
        <v>189</v>
      </c>
      <c r="D34" s="43" t="s">
        <v>211</v>
      </c>
      <c r="E34" s="42" t="s">
        <v>46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56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56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  <c r="AP34" s="56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56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56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7.9166666666666665E-4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  <c r="BZ34" s="56">
        <v>0</v>
      </c>
      <c r="CA34" s="50">
        <v>0</v>
      </c>
      <c r="CB34" s="50">
        <v>0</v>
      </c>
      <c r="CC34" s="50">
        <v>0</v>
      </c>
      <c r="CD34" s="50">
        <v>0</v>
      </c>
      <c r="CE34" s="50">
        <v>0</v>
      </c>
      <c r="CF34" s="50">
        <v>0</v>
      </c>
      <c r="CG34" s="50">
        <v>0</v>
      </c>
      <c r="CH34" s="50">
        <v>0</v>
      </c>
      <c r="CI34" s="50">
        <v>0</v>
      </c>
      <c r="CJ34" s="50">
        <v>0</v>
      </c>
      <c r="CK34" s="50">
        <v>0</v>
      </c>
      <c r="CL34" s="56">
        <v>0</v>
      </c>
      <c r="CM34" s="50">
        <v>0</v>
      </c>
      <c r="CN34" s="50">
        <v>0</v>
      </c>
      <c r="CO34" s="50">
        <v>0</v>
      </c>
      <c r="CP34" s="50">
        <v>0</v>
      </c>
      <c r="CQ34" s="50">
        <v>0</v>
      </c>
      <c r="CR34" s="50">
        <v>0</v>
      </c>
      <c r="CS34" s="50">
        <v>0</v>
      </c>
      <c r="CT34" s="50">
        <v>0</v>
      </c>
      <c r="CU34" s="50">
        <v>0</v>
      </c>
      <c r="CV34" s="50">
        <v>0</v>
      </c>
      <c r="CW34" s="50">
        <v>0</v>
      </c>
      <c r="CX34" s="56">
        <v>0</v>
      </c>
      <c r="CY34" s="50">
        <v>0</v>
      </c>
      <c r="CZ34" s="50">
        <v>0</v>
      </c>
      <c r="DA34" s="50">
        <v>0</v>
      </c>
      <c r="DB34" s="50">
        <v>0</v>
      </c>
      <c r="DC34" s="50">
        <v>0</v>
      </c>
      <c r="DD34" s="50">
        <v>0</v>
      </c>
      <c r="DE34" s="50">
        <v>0</v>
      </c>
      <c r="DF34" s="50">
        <v>0</v>
      </c>
      <c r="DG34" s="47">
        <v>0</v>
      </c>
      <c r="DH34" s="47">
        <v>0</v>
      </c>
      <c r="DI34" s="47">
        <v>0</v>
      </c>
    </row>
    <row r="35" spans="1:113" x14ac:dyDescent="0.25">
      <c r="A35" s="29" t="s">
        <v>189</v>
      </c>
      <c r="B35" s="30" t="s">
        <v>397</v>
      </c>
      <c r="C35" s="31" t="s">
        <v>189</v>
      </c>
      <c r="D35" s="43" t="s">
        <v>212</v>
      </c>
      <c r="E35" s="42" t="s">
        <v>47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56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56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56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56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56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6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6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6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47">
        <v>0</v>
      </c>
      <c r="DH35" s="47">
        <v>0</v>
      </c>
      <c r="DI35" s="47">
        <v>0</v>
      </c>
    </row>
    <row r="36" spans="1:113" x14ac:dyDescent="0.25">
      <c r="A36" s="29" t="s">
        <v>189</v>
      </c>
      <c r="B36" s="30" t="s">
        <v>397</v>
      </c>
      <c r="C36" s="31" t="s">
        <v>189</v>
      </c>
      <c r="D36" s="43" t="s">
        <v>213</v>
      </c>
      <c r="E36" s="42" t="s">
        <v>48</v>
      </c>
      <c r="F36" s="49">
        <v>0</v>
      </c>
      <c r="G36" s="49">
        <v>0</v>
      </c>
      <c r="H36" s="49">
        <v>0</v>
      </c>
      <c r="I36" s="49">
        <v>0</v>
      </c>
      <c r="J36" s="49">
        <v>1.2312500000000001E-2</v>
      </c>
      <c r="K36" s="49">
        <v>0.28340104166666669</v>
      </c>
      <c r="L36" s="49">
        <v>0.16282031250000001</v>
      </c>
      <c r="M36" s="49">
        <v>0.26294270833333333</v>
      </c>
      <c r="N36" s="49">
        <v>7.3958333333333333E-3</v>
      </c>
      <c r="O36" s="49">
        <v>0</v>
      </c>
      <c r="P36" s="49">
        <v>0.31844010416666668</v>
      </c>
      <c r="Q36" s="49">
        <v>0.35324479166666667</v>
      </c>
      <c r="R36" s="56">
        <v>0</v>
      </c>
      <c r="S36" s="49">
        <v>0.55217447916666662</v>
      </c>
      <c r="T36" s="49">
        <v>0</v>
      </c>
      <c r="U36" s="49">
        <v>0.1821640625</v>
      </c>
      <c r="V36" s="49">
        <v>0</v>
      </c>
      <c r="W36" s="49">
        <v>0.56835156249999996</v>
      </c>
      <c r="X36" s="49">
        <v>0</v>
      </c>
      <c r="Y36" s="49">
        <v>0.19149479166666666</v>
      </c>
      <c r="Z36" s="49">
        <v>0</v>
      </c>
      <c r="AA36" s="49">
        <v>0</v>
      </c>
      <c r="AB36" s="49">
        <v>0</v>
      </c>
      <c r="AC36" s="49">
        <v>0.4485989583333333</v>
      </c>
      <c r="AD36" s="56">
        <v>0</v>
      </c>
      <c r="AE36" s="49">
        <v>0</v>
      </c>
      <c r="AF36" s="49">
        <v>0</v>
      </c>
      <c r="AG36" s="49">
        <v>0</v>
      </c>
      <c r="AH36" s="49">
        <v>0.40626562500000002</v>
      </c>
      <c r="AI36" s="49">
        <v>0.11463802083333333</v>
      </c>
      <c r="AJ36" s="49">
        <v>0</v>
      </c>
      <c r="AK36" s="49">
        <v>0</v>
      </c>
      <c r="AL36" s="49">
        <v>0</v>
      </c>
      <c r="AM36" s="49">
        <v>0.56158593749999997</v>
      </c>
      <c r="AN36" s="49">
        <v>0</v>
      </c>
      <c r="AO36" s="49">
        <v>0.35129687500000001</v>
      </c>
      <c r="AP36" s="56">
        <v>0.71031250000000001</v>
      </c>
      <c r="AQ36" s="49">
        <v>0.1069375</v>
      </c>
      <c r="AR36" s="49">
        <v>0.20624999999999999</v>
      </c>
      <c r="AS36" s="49">
        <v>0</v>
      </c>
      <c r="AT36" s="49">
        <v>0.39059635416666666</v>
      </c>
      <c r="AU36" s="49">
        <v>0</v>
      </c>
      <c r="AV36" s="49">
        <v>0.18354427083333336</v>
      </c>
      <c r="AW36" s="49">
        <v>7.1510416666666667E-3</v>
      </c>
      <c r="AX36" s="49">
        <v>0</v>
      </c>
      <c r="AY36" s="49">
        <v>0.19984374999999999</v>
      </c>
      <c r="AZ36" s="49">
        <v>0</v>
      </c>
      <c r="BA36" s="49">
        <v>0.59596354166666665</v>
      </c>
      <c r="BB36" s="56">
        <v>0.32206770833333331</v>
      </c>
      <c r="BC36" s="49">
        <v>0.12270572916666665</v>
      </c>
      <c r="BD36" s="49">
        <v>0.24543489583333331</v>
      </c>
      <c r="BE36" s="49">
        <v>0.11382031250000001</v>
      </c>
      <c r="BF36" s="49">
        <v>0</v>
      </c>
      <c r="BG36" s="49">
        <v>0</v>
      </c>
      <c r="BH36" s="49">
        <v>0</v>
      </c>
      <c r="BI36" s="49">
        <v>0.2748645833333333</v>
      </c>
      <c r="BJ36" s="49">
        <v>0.12891666666666665</v>
      </c>
      <c r="BK36" s="49">
        <v>0</v>
      </c>
      <c r="BL36" s="49">
        <v>0.28175781249999998</v>
      </c>
      <c r="BM36" s="49">
        <v>0</v>
      </c>
      <c r="BN36" s="56">
        <v>7.5273437499999998E-2</v>
      </c>
      <c r="BO36" s="50">
        <v>0.16819010416666666</v>
      </c>
      <c r="BP36" s="50">
        <v>0</v>
      </c>
      <c r="BQ36" s="50">
        <v>0.17882552083333333</v>
      </c>
      <c r="BR36" s="50">
        <v>0</v>
      </c>
      <c r="BS36" s="50">
        <v>0</v>
      </c>
      <c r="BT36" s="50">
        <v>0.1045390625</v>
      </c>
      <c r="BU36" s="50">
        <v>0.18934635416666665</v>
      </c>
      <c r="BV36" s="50">
        <v>0</v>
      </c>
      <c r="BW36" s="50">
        <v>0</v>
      </c>
      <c r="BX36" s="50">
        <v>0.112984375</v>
      </c>
      <c r="BY36" s="50">
        <v>0.28926562500000003</v>
      </c>
      <c r="BZ36" s="56">
        <v>0</v>
      </c>
      <c r="CA36" s="50">
        <v>0</v>
      </c>
      <c r="CB36" s="50">
        <v>0</v>
      </c>
      <c r="CC36" s="50">
        <v>0</v>
      </c>
      <c r="CD36" s="50">
        <v>6.3890625000000006E-2</v>
      </c>
      <c r="CE36" s="50">
        <v>0</v>
      </c>
      <c r="CF36" s="50">
        <v>0</v>
      </c>
      <c r="CG36" s="50">
        <v>0.83916927083333337</v>
      </c>
      <c r="CH36" s="50">
        <v>0</v>
      </c>
      <c r="CI36" s="50">
        <v>0.16109375000000001</v>
      </c>
      <c r="CJ36" s="50">
        <v>0.31026822916666669</v>
      </c>
      <c r="CK36" s="50">
        <v>0</v>
      </c>
      <c r="CL36" s="56">
        <v>0.53872041612483745</v>
      </c>
      <c r="CM36" s="50">
        <v>0</v>
      </c>
      <c r="CN36" s="50">
        <v>0.23073602080624186</v>
      </c>
      <c r="CO36" s="50">
        <v>0</v>
      </c>
      <c r="CP36" s="50">
        <v>7.9414824447334206E-2</v>
      </c>
      <c r="CQ36" s="50">
        <v>0</v>
      </c>
      <c r="CR36" s="50">
        <v>0</v>
      </c>
      <c r="CS36" s="50">
        <v>0.20249154746423925</v>
      </c>
      <c r="CT36" s="50">
        <v>0</v>
      </c>
      <c r="CU36" s="50">
        <v>0.14000000000000001</v>
      </c>
      <c r="CV36" s="50">
        <v>0</v>
      </c>
      <c r="CW36" s="50">
        <v>0</v>
      </c>
      <c r="CX36" s="56">
        <v>0.10709492847854356</v>
      </c>
      <c r="CY36" s="50">
        <v>0</v>
      </c>
      <c r="CZ36" s="50">
        <v>0</v>
      </c>
      <c r="DA36" s="50">
        <v>0</v>
      </c>
      <c r="DB36" s="50">
        <v>9.7383615084525352E-2</v>
      </c>
      <c r="DC36" s="50">
        <v>0</v>
      </c>
      <c r="DD36" s="50">
        <v>0</v>
      </c>
      <c r="DE36" s="50">
        <v>0</v>
      </c>
      <c r="DF36" s="50">
        <v>0</v>
      </c>
      <c r="DG36" s="47">
        <v>4.2884265279583875E-2</v>
      </c>
      <c r="DH36" s="47">
        <v>0</v>
      </c>
      <c r="DI36" s="47">
        <v>0</v>
      </c>
    </row>
    <row r="37" spans="1:113" x14ac:dyDescent="0.25">
      <c r="A37" s="29" t="s">
        <v>189</v>
      </c>
      <c r="B37" s="30" t="s">
        <v>397</v>
      </c>
      <c r="C37" s="31" t="s">
        <v>189</v>
      </c>
      <c r="D37" s="43" t="s">
        <v>466</v>
      </c>
      <c r="E37" s="42" t="s">
        <v>467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56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56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56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56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56">
        <v>0</v>
      </c>
      <c r="BO37" s="50"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  <c r="BZ37" s="56">
        <v>0</v>
      </c>
      <c r="CA37" s="50">
        <v>0</v>
      </c>
      <c r="CB37" s="50">
        <v>0</v>
      </c>
      <c r="CC37" s="50">
        <v>0</v>
      </c>
      <c r="CD37" s="50">
        <v>0</v>
      </c>
      <c r="CE37" s="50">
        <v>0</v>
      </c>
      <c r="CF37" s="50">
        <v>0</v>
      </c>
      <c r="CG37" s="50">
        <v>0</v>
      </c>
      <c r="CH37" s="50">
        <v>0</v>
      </c>
      <c r="CI37" s="50">
        <v>0</v>
      </c>
      <c r="CJ37" s="50">
        <v>0</v>
      </c>
      <c r="CK37" s="50">
        <v>0</v>
      </c>
      <c r="CL37" s="56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6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47">
        <v>0</v>
      </c>
      <c r="DH37" s="47">
        <v>0</v>
      </c>
      <c r="DI37" s="47">
        <v>0</v>
      </c>
    </row>
    <row r="38" spans="1:113" x14ac:dyDescent="0.25">
      <c r="A38" s="29" t="s">
        <v>189</v>
      </c>
      <c r="B38" s="30" t="s">
        <v>397</v>
      </c>
      <c r="C38" s="31" t="s">
        <v>189</v>
      </c>
      <c r="D38" s="43" t="s">
        <v>214</v>
      </c>
      <c r="E38" s="42" t="s">
        <v>468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4.9479166666666665E-5</v>
      </c>
      <c r="P38" s="49">
        <v>0</v>
      </c>
      <c r="Q38" s="49">
        <v>0</v>
      </c>
      <c r="R38" s="56">
        <v>0</v>
      </c>
      <c r="S38" s="49">
        <v>0</v>
      </c>
      <c r="T38" s="49">
        <v>0</v>
      </c>
      <c r="U38" s="49">
        <v>1.3020833333333333E-4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56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56">
        <v>0</v>
      </c>
      <c r="AQ38" s="49">
        <v>0</v>
      </c>
      <c r="AR38" s="49">
        <v>0</v>
      </c>
      <c r="AS38" s="49">
        <v>3.0859375000000001E-3</v>
      </c>
      <c r="AT38" s="49">
        <v>0</v>
      </c>
      <c r="AU38" s="49">
        <v>2.6302083333333331E-4</v>
      </c>
      <c r="AV38" s="49">
        <v>2.6302083333333331E-4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56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4.6354166666666663E-4</v>
      </c>
      <c r="BL38" s="49">
        <v>0</v>
      </c>
      <c r="BM38" s="49">
        <v>0</v>
      </c>
      <c r="BN38" s="56">
        <v>3.8020833333333331E-4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1.3020833333333333E-3</v>
      </c>
      <c r="BV38" s="50">
        <v>2.6041666666666666E-4</v>
      </c>
      <c r="BW38" s="50">
        <v>0</v>
      </c>
      <c r="BX38" s="50">
        <v>0</v>
      </c>
      <c r="BY38" s="50">
        <v>0</v>
      </c>
      <c r="BZ38" s="56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1.3020833333333333E-4</v>
      </c>
      <c r="CH38" s="50">
        <v>0</v>
      </c>
      <c r="CI38" s="50">
        <v>0</v>
      </c>
      <c r="CJ38" s="50">
        <v>0</v>
      </c>
      <c r="CK38" s="50">
        <v>0</v>
      </c>
      <c r="CL38" s="56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6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47">
        <v>0</v>
      </c>
      <c r="DH38" s="47">
        <v>0</v>
      </c>
      <c r="DI38" s="47">
        <v>0</v>
      </c>
    </row>
    <row r="39" spans="1:113" x14ac:dyDescent="0.25">
      <c r="A39" s="29" t="s">
        <v>189</v>
      </c>
      <c r="B39" s="30" t="s">
        <v>397</v>
      </c>
      <c r="C39" s="31" t="s">
        <v>189</v>
      </c>
      <c r="D39" s="43" t="s">
        <v>215</v>
      </c>
      <c r="E39" s="42" t="s">
        <v>49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0.28501822916666669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56">
        <v>0</v>
      </c>
      <c r="S39" s="49">
        <v>0.25987239583333333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56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8.5494791666666653E-3</v>
      </c>
      <c r="AN39" s="49">
        <v>0</v>
      </c>
      <c r="AO39" s="49">
        <v>3.1250000000000002E-3</v>
      </c>
      <c r="AP39" s="56">
        <v>4.3158854166666663E-2</v>
      </c>
      <c r="AQ39" s="49">
        <v>0</v>
      </c>
      <c r="AR39" s="49">
        <v>8.411197916666667E-2</v>
      </c>
      <c r="AS39" s="49">
        <v>0</v>
      </c>
      <c r="AT39" s="49">
        <v>0</v>
      </c>
      <c r="AU39" s="49">
        <v>0</v>
      </c>
      <c r="AV39" s="49">
        <v>0</v>
      </c>
      <c r="AW39" s="49">
        <v>0.15401041666666665</v>
      </c>
      <c r="AX39" s="49">
        <v>0</v>
      </c>
      <c r="AY39" s="49">
        <v>0</v>
      </c>
      <c r="AZ39" s="49">
        <v>0</v>
      </c>
      <c r="BA39" s="49">
        <v>2.2656250000000001E-4</v>
      </c>
      <c r="BB39" s="56">
        <v>0</v>
      </c>
      <c r="BC39" s="49">
        <v>3.645833333333333E-4</v>
      </c>
      <c r="BD39" s="49">
        <v>0</v>
      </c>
      <c r="BE39" s="49">
        <v>0</v>
      </c>
      <c r="BF39" s="49">
        <v>0</v>
      </c>
      <c r="BG39" s="49">
        <v>0</v>
      </c>
      <c r="BH39" s="49">
        <v>8.5494791666666653E-3</v>
      </c>
      <c r="BI39" s="49">
        <v>6.5885416666666664E-4</v>
      </c>
      <c r="BJ39" s="49">
        <v>0</v>
      </c>
      <c r="BK39" s="49">
        <v>0</v>
      </c>
      <c r="BL39" s="49">
        <v>0</v>
      </c>
      <c r="BM39" s="49">
        <v>0</v>
      </c>
      <c r="BN39" s="56">
        <v>0</v>
      </c>
      <c r="BO39" s="50">
        <v>0</v>
      </c>
      <c r="BP39" s="50">
        <v>0</v>
      </c>
      <c r="BQ39" s="50">
        <v>0</v>
      </c>
      <c r="BR39" s="50">
        <v>2.4648437499999998E-2</v>
      </c>
      <c r="BS39" s="50">
        <v>0</v>
      </c>
      <c r="BT39" s="50">
        <v>0</v>
      </c>
      <c r="BU39" s="50">
        <v>3.6083333333333335E-2</v>
      </c>
      <c r="BV39" s="50">
        <v>0</v>
      </c>
      <c r="BW39" s="50">
        <v>0</v>
      </c>
      <c r="BX39" s="50">
        <v>0</v>
      </c>
      <c r="BY39" s="50">
        <v>0</v>
      </c>
      <c r="BZ39" s="56">
        <v>1.4908854166666666E-2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0">
        <v>0</v>
      </c>
      <c r="CG39" s="50">
        <v>0</v>
      </c>
      <c r="CH39" s="50">
        <v>4.5200520833333334E-2</v>
      </c>
      <c r="CI39" s="50">
        <v>4.5200520833333334E-2</v>
      </c>
      <c r="CJ39" s="50">
        <v>2.6041666666666666E-4</v>
      </c>
      <c r="CK39" s="50">
        <v>0</v>
      </c>
      <c r="CL39" s="56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3.9201560468140446E-2</v>
      </c>
      <c r="CS39" s="50">
        <v>0</v>
      </c>
      <c r="CT39" s="50">
        <v>7.1703511053315995E-3</v>
      </c>
      <c r="CU39" s="50">
        <v>0</v>
      </c>
      <c r="CV39" s="50">
        <v>0</v>
      </c>
      <c r="CW39" s="50">
        <v>0</v>
      </c>
      <c r="CX39" s="56">
        <v>0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47">
        <v>0</v>
      </c>
      <c r="DH39" s="47">
        <v>0</v>
      </c>
      <c r="DI39" s="47">
        <v>0</v>
      </c>
    </row>
    <row r="40" spans="1:113" x14ac:dyDescent="0.25">
      <c r="A40" s="29" t="s">
        <v>189</v>
      </c>
      <c r="B40" s="30" t="s">
        <v>397</v>
      </c>
      <c r="C40" s="31" t="s">
        <v>189</v>
      </c>
      <c r="D40" s="43" t="s">
        <v>216</v>
      </c>
      <c r="E40" s="42" t="s">
        <v>50</v>
      </c>
      <c r="F40" s="49">
        <v>2.4559661458333335</v>
      </c>
      <c r="G40" s="49">
        <v>1.8022421875000001</v>
      </c>
      <c r="H40" s="49">
        <v>1.3880807291666668</v>
      </c>
      <c r="I40" s="49">
        <v>0.9247109375</v>
      </c>
      <c r="J40" s="49">
        <v>10.5769140625</v>
      </c>
      <c r="K40" s="49">
        <v>0.63703385416666658</v>
      </c>
      <c r="L40" s="49">
        <v>0.53190885416666667</v>
      </c>
      <c r="M40" s="49">
        <v>32.54291927083333</v>
      </c>
      <c r="N40" s="49">
        <v>9.1902708333333347</v>
      </c>
      <c r="O40" s="49">
        <v>1.930671875</v>
      </c>
      <c r="P40" s="49">
        <v>9.4403203125000008</v>
      </c>
      <c r="Q40" s="49">
        <v>4.2199401041666667</v>
      </c>
      <c r="R40" s="56">
        <v>4.1988619791666668</v>
      </c>
      <c r="S40" s="49">
        <v>19.110708333333331</v>
      </c>
      <c r="T40" s="49">
        <v>13.9892734375</v>
      </c>
      <c r="U40" s="49">
        <v>1.6517395833333333</v>
      </c>
      <c r="V40" s="49">
        <v>3.7345104166666667</v>
      </c>
      <c r="W40" s="49">
        <v>21.094914062499999</v>
      </c>
      <c r="X40" s="49">
        <v>2.3792421875</v>
      </c>
      <c r="Y40" s="49">
        <v>26.530039062499998</v>
      </c>
      <c r="Z40" s="49">
        <v>18.664895833333333</v>
      </c>
      <c r="AA40" s="49">
        <v>58.623333333333335</v>
      </c>
      <c r="AB40" s="49">
        <v>43.503828124999998</v>
      </c>
      <c r="AC40" s="49">
        <v>2.7616901041666666</v>
      </c>
      <c r="AD40" s="56">
        <v>11.748130208333334</v>
      </c>
      <c r="AE40" s="49">
        <v>2.7365885416666664</v>
      </c>
      <c r="AF40" s="49">
        <v>2.0924869791666665</v>
      </c>
      <c r="AG40" s="49">
        <v>1.8965520833333334</v>
      </c>
      <c r="AH40" s="49">
        <v>0.82792968749999996</v>
      </c>
      <c r="AI40" s="49">
        <v>26.008289062500001</v>
      </c>
      <c r="AJ40" s="49">
        <v>22.523757812500001</v>
      </c>
      <c r="AK40" s="49">
        <v>25.494080729166669</v>
      </c>
      <c r="AL40" s="49">
        <v>12.340700520833334</v>
      </c>
      <c r="AM40" s="49">
        <v>31.293815104166665</v>
      </c>
      <c r="AN40" s="49">
        <v>17.166463541666669</v>
      </c>
      <c r="AO40" s="49">
        <v>19.950528645833334</v>
      </c>
      <c r="AP40" s="56">
        <v>19.952158854166669</v>
      </c>
      <c r="AQ40" s="49">
        <v>4.4953229166666668</v>
      </c>
      <c r="AR40" s="49">
        <v>2.4924947916666667</v>
      </c>
      <c r="AS40" s="49">
        <v>1.1135572916666667</v>
      </c>
      <c r="AT40" s="49">
        <v>0.8190963541666666</v>
      </c>
      <c r="AU40" s="49">
        <v>1.1633307291666668</v>
      </c>
      <c r="AV40" s="49">
        <v>0.71150520833333342</v>
      </c>
      <c r="AW40" s="49">
        <v>0.83218749999999997</v>
      </c>
      <c r="AX40" s="49">
        <v>0.37826041666666671</v>
      </c>
      <c r="AY40" s="49">
        <v>0.38796093749999999</v>
      </c>
      <c r="AZ40" s="49">
        <v>0.67119270833333333</v>
      </c>
      <c r="BA40" s="49">
        <v>2.0051041666666665</v>
      </c>
      <c r="BB40" s="56">
        <v>1.9086536458333332</v>
      </c>
      <c r="BC40" s="49">
        <v>1.8820729166666665</v>
      </c>
      <c r="BD40" s="49">
        <v>4.7240885416666671</v>
      </c>
      <c r="BE40" s="49">
        <v>8.8147317708333333</v>
      </c>
      <c r="BF40" s="49">
        <v>3.4177161458333334</v>
      </c>
      <c r="BG40" s="49">
        <v>3.2288697916666664</v>
      </c>
      <c r="BH40" s="49">
        <v>15.530330729166666</v>
      </c>
      <c r="BI40" s="49">
        <v>13.425739583333334</v>
      </c>
      <c r="BJ40" s="49">
        <v>5.8733489583333327</v>
      </c>
      <c r="BK40" s="49">
        <v>23.753283854166668</v>
      </c>
      <c r="BL40" s="49">
        <v>6.3272838541666667</v>
      </c>
      <c r="BM40" s="49">
        <v>5.795869791666667</v>
      </c>
      <c r="BN40" s="56">
        <v>24.685276041666668</v>
      </c>
      <c r="BO40" s="50">
        <v>36.411229166666665</v>
      </c>
      <c r="BP40" s="50">
        <v>21.173830729166667</v>
      </c>
      <c r="BQ40" s="50">
        <v>53.061213541666667</v>
      </c>
      <c r="BR40" s="50">
        <v>3.7549713541666665</v>
      </c>
      <c r="BS40" s="50">
        <v>2.8045546875</v>
      </c>
      <c r="BT40" s="50">
        <v>3.0137760416666666</v>
      </c>
      <c r="BU40" s="50">
        <v>3.727075520833333</v>
      </c>
      <c r="BV40" s="50">
        <v>68.471125000000001</v>
      </c>
      <c r="BW40" s="50">
        <v>33.464229166666662</v>
      </c>
      <c r="BX40" s="50">
        <v>36.211325520833334</v>
      </c>
      <c r="BY40" s="50">
        <v>10.776401041666666</v>
      </c>
      <c r="BZ40" s="56">
        <v>4.1602499999999996</v>
      </c>
      <c r="CA40" s="50">
        <v>2.5090989583333334</v>
      </c>
      <c r="CB40" s="50">
        <v>38.505218749999997</v>
      </c>
      <c r="CC40" s="50">
        <v>33.072588541666661</v>
      </c>
      <c r="CD40" s="50">
        <v>6.2662239583333328</v>
      </c>
      <c r="CE40" s="50">
        <v>20.320617187500002</v>
      </c>
      <c r="CF40" s="50">
        <v>4.6047500000000001</v>
      </c>
      <c r="CG40" s="50">
        <v>70.191114583333331</v>
      </c>
      <c r="CH40" s="50">
        <v>2.2955000000000001</v>
      </c>
      <c r="CI40" s="50">
        <v>3.4755677083333336</v>
      </c>
      <c r="CJ40" s="50">
        <v>6.9674062499999998</v>
      </c>
      <c r="CK40" s="50">
        <v>2.3993932291666664</v>
      </c>
      <c r="CL40" s="56">
        <v>1.0365669700910274</v>
      </c>
      <c r="CM40" s="50">
        <v>1.9688426527958387</v>
      </c>
      <c r="CN40" s="50">
        <v>1.4408114434330299</v>
      </c>
      <c r="CO40" s="50">
        <v>1.6127282184655396</v>
      </c>
      <c r="CP40" s="50">
        <v>8.4492301690507166</v>
      </c>
      <c r="CQ40" s="50">
        <v>1.0062964889466839</v>
      </c>
      <c r="CR40" s="50">
        <v>1.7315682704811444</v>
      </c>
      <c r="CS40" s="50">
        <v>50.047888166449937</v>
      </c>
      <c r="CT40" s="50">
        <v>19.291854356306892</v>
      </c>
      <c r="CU40" s="50">
        <v>54.393328998699609</v>
      </c>
      <c r="CV40" s="50">
        <v>61.50033810143043</v>
      </c>
      <c r="CW40" s="50">
        <v>1.0511677503250976</v>
      </c>
      <c r="CX40" s="56">
        <v>2.1277919375812742</v>
      </c>
      <c r="CY40" s="50">
        <v>3.2655474642392717</v>
      </c>
      <c r="CZ40" s="50">
        <v>1.2454512353706111</v>
      </c>
      <c r="DA40" s="50">
        <v>3.6787490247074124</v>
      </c>
      <c r="DB40" s="50">
        <v>2.5119271781534458</v>
      </c>
      <c r="DC40" s="50">
        <v>2.2981326397919375</v>
      </c>
      <c r="DD40" s="50">
        <v>14.946507152145642</v>
      </c>
      <c r="DE40" s="50">
        <v>4.5398855656697004</v>
      </c>
      <c r="DF40" s="50">
        <v>29.963604681404419</v>
      </c>
      <c r="DG40" s="47">
        <v>5.5657477243172959</v>
      </c>
      <c r="DH40" s="47">
        <v>1.9899167750325097</v>
      </c>
      <c r="DI40" s="47">
        <v>3.0520650195058519</v>
      </c>
    </row>
    <row r="41" spans="1:113" x14ac:dyDescent="0.25">
      <c r="A41" s="29" t="s">
        <v>189</v>
      </c>
      <c r="B41" s="30" t="s">
        <v>397</v>
      </c>
      <c r="C41" s="31" t="s">
        <v>189</v>
      </c>
      <c r="D41" s="43" t="s">
        <v>469</v>
      </c>
      <c r="E41" s="42" t="s">
        <v>470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56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56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0</v>
      </c>
      <c r="AN41" s="49">
        <v>0</v>
      </c>
      <c r="AO41" s="49">
        <v>0</v>
      </c>
      <c r="AP41" s="56"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56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56">
        <v>0</v>
      </c>
      <c r="BO41" s="50">
        <v>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0</v>
      </c>
      <c r="BX41" s="50">
        <v>0</v>
      </c>
      <c r="BY41" s="50">
        <v>0</v>
      </c>
      <c r="BZ41" s="56">
        <v>0</v>
      </c>
      <c r="CA41" s="50">
        <v>0</v>
      </c>
      <c r="CB41" s="50">
        <v>0</v>
      </c>
      <c r="CC41" s="50">
        <v>0</v>
      </c>
      <c r="CD41" s="50">
        <v>0</v>
      </c>
      <c r="CE41" s="50">
        <v>0</v>
      </c>
      <c r="CF41" s="50">
        <v>0</v>
      </c>
      <c r="CG41" s="50">
        <v>0</v>
      </c>
      <c r="CH41" s="50">
        <v>0</v>
      </c>
      <c r="CI41" s="50">
        <v>0</v>
      </c>
      <c r="CJ41" s="50">
        <v>0</v>
      </c>
      <c r="CK41" s="50">
        <v>0</v>
      </c>
      <c r="CL41" s="56">
        <v>0</v>
      </c>
      <c r="CM41" s="50">
        <v>0</v>
      </c>
      <c r="CN41" s="50">
        <v>0</v>
      </c>
      <c r="CO41" s="50">
        <v>0</v>
      </c>
      <c r="CP41" s="50">
        <v>0</v>
      </c>
      <c r="CQ41" s="50">
        <v>0</v>
      </c>
      <c r="CR41" s="50">
        <v>0</v>
      </c>
      <c r="CS41" s="50">
        <v>0</v>
      </c>
      <c r="CT41" s="50">
        <v>0</v>
      </c>
      <c r="CU41" s="50">
        <v>0</v>
      </c>
      <c r="CV41" s="50">
        <v>0</v>
      </c>
      <c r="CW41" s="50">
        <v>0</v>
      </c>
      <c r="CX41" s="56">
        <v>0</v>
      </c>
      <c r="CY41" s="50">
        <v>0</v>
      </c>
      <c r="CZ41" s="50">
        <v>0</v>
      </c>
      <c r="DA41" s="50">
        <v>0</v>
      </c>
      <c r="DB41" s="50">
        <v>0</v>
      </c>
      <c r="DC41" s="50">
        <v>0</v>
      </c>
      <c r="DD41" s="50">
        <v>0</v>
      </c>
      <c r="DE41" s="50">
        <v>0</v>
      </c>
      <c r="DF41" s="50">
        <v>0</v>
      </c>
      <c r="DG41" s="47">
        <v>0</v>
      </c>
      <c r="DH41" s="47">
        <v>0</v>
      </c>
      <c r="DI41" s="47">
        <v>0</v>
      </c>
    </row>
    <row r="42" spans="1:113" x14ac:dyDescent="0.25">
      <c r="A42" s="29" t="s">
        <v>189</v>
      </c>
      <c r="B42" s="30" t="s">
        <v>397</v>
      </c>
      <c r="C42" s="31" t="s">
        <v>189</v>
      </c>
      <c r="D42" s="43" t="s">
        <v>471</v>
      </c>
      <c r="E42" s="42" t="s">
        <v>472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56">
        <v>0</v>
      </c>
      <c r="S42" s="49">
        <v>0</v>
      </c>
      <c r="T42" s="49">
        <v>0</v>
      </c>
      <c r="U42" s="49">
        <v>0</v>
      </c>
      <c r="V42" s="49">
        <v>0</v>
      </c>
      <c r="W42" s="49">
        <v>5.2604166666666667E-3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56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56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56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56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6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6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6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47">
        <v>0</v>
      </c>
      <c r="DH42" s="47">
        <v>0</v>
      </c>
      <c r="DI42" s="47">
        <v>0</v>
      </c>
    </row>
    <row r="43" spans="1:113" x14ac:dyDescent="0.25">
      <c r="A43" s="29" t="s">
        <v>189</v>
      </c>
      <c r="B43" s="30" t="s">
        <v>397</v>
      </c>
      <c r="C43" s="31" t="s">
        <v>189</v>
      </c>
      <c r="D43" s="43" t="s">
        <v>217</v>
      </c>
      <c r="E43" s="42" t="s">
        <v>473</v>
      </c>
      <c r="F43" s="49">
        <v>1.8229166666666665E-3</v>
      </c>
      <c r="G43" s="49">
        <v>2.9140625E-3</v>
      </c>
      <c r="H43" s="49">
        <v>4.4369791666666665E-2</v>
      </c>
      <c r="I43" s="49">
        <v>2.2395833333333333E-4</v>
      </c>
      <c r="J43" s="49">
        <v>3.6351562499999997E-2</v>
      </c>
      <c r="K43" s="49">
        <v>1.1799479166666666E-2</v>
      </c>
      <c r="L43" s="49">
        <v>4.8515625E-3</v>
      </c>
      <c r="M43" s="49">
        <v>1.5307291666666665E-2</v>
      </c>
      <c r="N43" s="49">
        <v>2.0390624999999999E-2</v>
      </c>
      <c r="O43" s="49">
        <v>2.4901041666666669E-2</v>
      </c>
      <c r="P43" s="49">
        <v>1.3203125E-2</v>
      </c>
      <c r="Q43" s="49">
        <v>1.0015625E-2</v>
      </c>
      <c r="R43" s="56">
        <v>2.5260416666666666E-4</v>
      </c>
      <c r="S43" s="49">
        <v>1.515625E-2</v>
      </c>
      <c r="T43" s="49">
        <v>1.7653645833333332E-2</v>
      </c>
      <c r="U43" s="49">
        <v>4.9739583333333331E-4</v>
      </c>
      <c r="V43" s="49">
        <v>8.9843750000000004E-4</v>
      </c>
      <c r="W43" s="49">
        <v>7.8125000000000002E-5</v>
      </c>
      <c r="X43" s="49">
        <v>0.2049453125</v>
      </c>
      <c r="Y43" s="49">
        <v>2.0083333333333332E-2</v>
      </c>
      <c r="Z43" s="49">
        <v>5.7291666666666667E-4</v>
      </c>
      <c r="AA43" s="49">
        <v>7.8708333333333325E-2</v>
      </c>
      <c r="AB43" s="49">
        <v>4.4791666666666669E-3</v>
      </c>
      <c r="AC43" s="49">
        <v>3.671875E-4</v>
      </c>
      <c r="AD43" s="56">
        <v>6.5750703125000003</v>
      </c>
      <c r="AE43" s="49">
        <v>1.6953125E-3</v>
      </c>
      <c r="AF43" s="49">
        <v>1.4369791666666666E-2</v>
      </c>
      <c r="AG43" s="49">
        <v>3.5078125000000001E-3</v>
      </c>
      <c r="AH43" s="49">
        <v>1.4213541666666666E-2</v>
      </c>
      <c r="AI43" s="49">
        <v>5.9270833333333328E-3</v>
      </c>
      <c r="AJ43" s="49">
        <v>1.540625E-2</v>
      </c>
      <c r="AK43" s="49">
        <v>6.0494791666666665E-3</v>
      </c>
      <c r="AL43" s="49">
        <v>2.81015625E-2</v>
      </c>
      <c r="AM43" s="49">
        <v>1.42578125E-2</v>
      </c>
      <c r="AN43" s="49">
        <v>3.0755208333333333E-3</v>
      </c>
      <c r="AO43" s="49">
        <v>0.12973958333333332</v>
      </c>
      <c r="AP43" s="56">
        <v>9.8489583333333346E-3</v>
      </c>
      <c r="AQ43" s="49">
        <v>3.1588541666666666E-3</v>
      </c>
      <c r="AR43" s="49">
        <v>3.9062500000000001E-5</v>
      </c>
      <c r="AS43" s="49">
        <v>7.0312499999999997E-4</v>
      </c>
      <c r="AT43" s="49">
        <v>2.5859375000000001E-3</v>
      </c>
      <c r="AU43" s="49">
        <v>0.15764062500000001</v>
      </c>
      <c r="AV43" s="49">
        <v>2.8182291666666668E-2</v>
      </c>
      <c r="AW43" s="49">
        <v>9.3854166666666669E-3</v>
      </c>
      <c r="AX43" s="49">
        <v>3.9062500000000001E-5</v>
      </c>
      <c r="AY43" s="49">
        <v>8.5257812500000002E-2</v>
      </c>
      <c r="AZ43" s="49">
        <v>5.8489583333333327E-3</v>
      </c>
      <c r="BA43" s="49">
        <v>2.1276041666666665E-3</v>
      </c>
      <c r="BB43" s="56">
        <v>3.8880208333333332E-3</v>
      </c>
      <c r="BC43" s="49">
        <v>1.8609375000000001E-2</v>
      </c>
      <c r="BD43" s="49">
        <v>5.6718749999999998E-3</v>
      </c>
      <c r="BE43" s="49">
        <v>0</v>
      </c>
      <c r="BF43" s="49">
        <v>2.6041666666666665E-3</v>
      </c>
      <c r="BG43" s="49">
        <v>9.6640625000000008E-3</v>
      </c>
      <c r="BH43" s="49">
        <v>1.0416666666666666E-2</v>
      </c>
      <c r="BI43" s="49">
        <v>7.8125E-3</v>
      </c>
      <c r="BJ43" s="49">
        <v>9.0624999999999994E-3</v>
      </c>
      <c r="BK43" s="49">
        <v>0</v>
      </c>
      <c r="BL43" s="49">
        <v>2.9947916666666664E-3</v>
      </c>
      <c r="BM43" s="49">
        <v>2.2049479166666667E-2</v>
      </c>
      <c r="BN43" s="56">
        <v>8.3906250000000005E-3</v>
      </c>
      <c r="BO43" s="50">
        <v>0</v>
      </c>
      <c r="BP43" s="50">
        <v>6.4065104166666664E-2</v>
      </c>
      <c r="BQ43" s="50">
        <v>1.5270833333333332E-2</v>
      </c>
      <c r="BR43" s="50">
        <v>7.8906250000000001E-3</v>
      </c>
      <c r="BS43" s="50">
        <v>0</v>
      </c>
      <c r="BT43" s="50">
        <v>1.0625000000000001E-2</v>
      </c>
      <c r="BU43" s="50">
        <v>4.7916666666666664E-4</v>
      </c>
      <c r="BV43" s="50">
        <v>0</v>
      </c>
      <c r="BW43" s="50">
        <v>4.5312500000000002E-4</v>
      </c>
      <c r="BX43" s="50">
        <v>4.895833333333333E-4</v>
      </c>
      <c r="BY43" s="50">
        <v>0</v>
      </c>
      <c r="BZ43" s="56">
        <v>3.3854166666666663E-3</v>
      </c>
      <c r="CA43" s="50">
        <v>1.09375E-4</v>
      </c>
      <c r="CB43" s="50">
        <v>0</v>
      </c>
      <c r="CC43" s="50">
        <v>5.8098958333333327E-3</v>
      </c>
      <c r="CD43" s="50">
        <v>0</v>
      </c>
      <c r="CE43" s="50">
        <v>0</v>
      </c>
      <c r="CF43" s="50">
        <v>2.6713541666666667E-2</v>
      </c>
      <c r="CG43" s="50">
        <v>7.4479166666666661E-3</v>
      </c>
      <c r="CH43" s="50">
        <v>5.7161458333333326E-3</v>
      </c>
      <c r="CI43" s="50">
        <v>3.7760416666666667E-3</v>
      </c>
      <c r="CJ43" s="50">
        <v>4.9921875000000001E-3</v>
      </c>
      <c r="CK43" s="50">
        <v>2.6041666666666668E-5</v>
      </c>
      <c r="CL43" s="56">
        <v>0</v>
      </c>
      <c r="CM43" s="50">
        <v>2.8608582574772431E-3</v>
      </c>
      <c r="CN43" s="50">
        <v>1.6426527958387515E-2</v>
      </c>
      <c r="CO43" s="50">
        <v>3.5370611183355005E-3</v>
      </c>
      <c r="CP43" s="50">
        <v>6.143042912873862E-3</v>
      </c>
      <c r="CQ43" s="50">
        <v>7.009102730819246E-3</v>
      </c>
      <c r="CR43" s="50">
        <v>3.4538361508452534E-3</v>
      </c>
      <c r="CS43" s="50">
        <v>1.7009102730819246E-3</v>
      </c>
      <c r="CT43" s="50">
        <v>8.5045513654096231E-4</v>
      </c>
      <c r="CU43" s="50">
        <v>3.901170351105331E-5</v>
      </c>
      <c r="CV43" s="50">
        <v>2.8608582574772431E-3</v>
      </c>
      <c r="CW43" s="50">
        <v>3.9011703511053313E-4</v>
      </c>
      <c r="CX43" s="56">
        <v>2.8998699609882965E-3</v>
      </c>
      <c r="CY43" s="50">
        <v>9.1027308192457733E-4</v>
      </c>
      <c r="CZ43" s="50">
        <v>8.4499349804941486E-3</v>
      </c>
      <c r="DA43" s="50">
        <v>3.5110533159947981E-3</v>
      </c>
      <c r="DB43" s="50">
        <v>1.729518855656697E-3</v>
      </c>
      <c r="DC43" s="50">
        <v>2.1586475942782834E-4</v>
      </c>
      <c r="DD43" s="50">
        <v>4.3016905071521462E-3</v>
      </c>
      <c r="DE43" s="50">
        <v>1.9495448634590375E-2</v>
      </c>
      <c r="DF43" s="50">
        <v>6.8400520156046809E-4</v>
      </c>
      <c r="DG43" s="47">
        <v>0</v>
      </c>
      <c r="DH43" s="47">
        <v>1.8205461638491545E-5</v>
      </c>
      <c r="DI43" s="47">
        <v>3.9011703511053313E-4</v>
      </c>
    </row>
    <row r="44" spans="1:113" x14ac:dyDescent="0.25">
      <c r="A44" s="29" t="s">
        <v>189</v>
      </c>
      <c r="B44" s="30" t="s">
        <v>397</v>
      </c>
      <c r="C44" s="31" t="s">
        <v>189</v>
      </c>
      <c r="D44" s="43" t="s">
        <v>218</v>
      </c>
      <c r="E44" s="42" t="s">
        <v>51</v>
      </c>
      <c r="F44" s="49">
        <v>2.6822916666666667E-4</v>
      </c>
      <c r="G44" s="49">
        <v>0</v>
      </c>
      <c r="H44" s="49">
        <v>1.4651041666666666E-2</v>
      </c>
      <c r="I44" s="49">
        <v>0</v>
      </c>
      <c r="J44" s="49">
        <v>0</v>
      </c>
      <c r="K44" s="49">
        <v>0</v>
      </c>
      <c r="L44" s="49">
        <v>1.5052083333333332E-3</v>
      </c>
      <c r="M44" s="49">
        <v>0</v>
      </c>
      <c r="N44" s="49">
        <v>0</v>
      </c>
      <c r="O44" s="49">
        <v>0</v>
      </c>
      <c r="P44" s="49">
        <v>5.2604166666666663E-4</v>
      </c>
      <c r="Q44" s="49">
        <v>0</v>
      </c>
      <c r="R44" s="56">
        <v>4.3229166666666671E-4</v>
      </c>
      <c r="S44" s="49">
        <v>0</v>
      </c>
      <c r="T44" s="49">
        <v>3.3854166666666668E-4</v>
      </c>
      <c r="U44" s="49">
        <v>0</v>
      </c>
      <c r="V44" s="49">
        <v>3.7057291666666666E-3</v>
      </c>
      <c r="W44" s="49">
        <v>7.8125000000000004E-4</v>
      </c>
      <c r="X44" s="49">
        <v>3.9062500000000002E-4</v>
      </c>
      <c r="Y44" s="49">
        <v>1.0416666666666667E-3</v>
      </c>
      <c r="Z44" s="49">
        <v>0</v>
      </c>
      <c r="AA44" s="49">
        <v>5.3117187500000003E-2</v>
      </c>
      <c r="AB44" s="49">
        <v>1.3541666666666667E-3</v>
      </c>
      <c r="AC44" s="49">
        <v>0</v>
      </c>
      <c r="AD44" s="56">
        <v>2.6041666666666666E-4</v>
      </c>
      <c r="AE44" s="49">
        <v>2.5312500000000001E-3</v>
      </c>
      <c r="AF44" s="49">
        <v>3.9062500000000002E-4</v>
      </c>
      <c r="AG44" s="49">
        <v>1.734375E-3</v>
      </c>
      <c r="AH44" s="49">
        <v>0</v>
      </c>
      <c r="AI44" s="49">
        <v>1.1124999999999999E-2</v>
      </c>
      <c r="AJ44" s="49">
        <v>0</v>
      </c>
      <c r="AK44" s="49">
        <v>7.8125000000000004E-4</v>
      </c>
      <c r="AL44" s="49">
        <v>1.3020833333333333E-4</v>
      </c>
      <c r="AM44" s="49">
        <v>1.1346354166666666E-2</v>
      </c>
      <c r="AN44" s="49">
        <v>0</v>
      </c>
      <c r="AO44" s="49">
        <v>0.16331510416666667</v>
      </c>
      <c r="AP44" s="56">
        <v>0</v>
      </c>
      <c r="AQ44" s="49">
        <v>0</v>
      </c>
      <c r="AR44" s="49">
        <v>0</v>
      </c>
      <c r="AS44" s="49">
        <v>4.6614583333333333E-4</v>
      </c>
      <c r="AT44" s="49">
        <v>6.8619791666666673E-3</v>
      </c>
      <c r="AU44" s="49">
        <v>9.7395833333333329E-4</v>
      </c>
      <c r="AV44" s="49">
        <v>0</v>
      </c>
      <c r="AW44" s="49">
        <v>1.0122395833333334E-2</v>
      </c>
      <c r="AX44" s="49">
        <v>0</v>
      </c>
      <c r="AY44" s="49">
        <v>0</v>
      </c>
      <c r="AZ44" s="49">
        <v>5.533854166666667E-3</v>
      </c>
      <c r="BA44" s="49">
        <v>0</v>
      </c>
      <c r="BB44" s="56">
        <v>1.9880208333333333E-2</v>
      </c>
      <c r="BC44" s="49">
        <v>0</v>
      </c>
      <c r="BD44" s="49">
        <v>5.8690104166666666E-2</v>
      </c>
      <c r="BE44" s="49">
        <v>8.3377604166666675E-2</v>
      </c>
      <c r="BF44" s="49">
        <v>3.0453125000000001E-2</v>
      </c>
      <c r="BG44" s="49">
        <v>0</v>
      </c>
      <c r="BH44" s="49">
        <v>6.4067708333333334E-2</v>
      </c>
      <c r="BI44" s="49">
        <v>3.4398437499999997E-2</v>
      </c>
      <c r="BJ44" s="49">
        <v>0</v>
      </c>
      <c r="BK44" s="49">
        <v>0.18357812500000001</v>
      </c>
      <c r="BL44" s="49">
        <v>2.6041666666666666E-4</v>
      </c>
      <c r="BM44" s="49">
        <v>5.3380208333333339E-2</v>
      </c>
      <c r="BN44" s="56">
        <v>0</v>
      </c>
      <c r="BO44" s="50">
        <v>5.0033854166666662E-2</v>
      </c>
      <c r="BP44" s="50">
        <v>8.1575520833333331E-2</v>
      </c>
      <c r="BQ44" s="50">
        <v>1.1979166666666666E-4</v>
      </c>
      <c r="BR44" s="50">
        <v>0.14065104166666667</v>
      </c>
      <c r="BS44" s="50">
        <v>0.16821354166666666</v>
      </c>
      <c r="BT44" s="50">
        <v>0</v>
      </c>
      <c r="BU44" s="50">
        <v>0.4063229166666667</v>
      </c>
      <c r="BV44" s="50">
        <v>0</v>
      </c>
      <c r="BW44" s="50">
        <v>9.3411458333333332E-3</v>
      </c>
      <c r="BX44" s="50">
        <v>0</v>
      </c>
      <c r="BY44" s="50">
        <v>7.5286458333333334E-2</v>
      </c>
      <c r="BZ44" s="56">
        <v>1.4888749999999999</v>
      </c>
      <c r="CA44" s="50">
        <v>0</v>
      </c>
      <c r="CB44" s="50">
        <v>1.5972057291666668</v>
      </c>
      <c r="CC44" s="50">
        <v>3.4589244791666665</v>
      </c>
      <c r="CD44" s="50">
        <v>0.80307291666666658</v>
      </c>
      <c r="CE44" s="50">
        <v>1.2225390625000001</v>
      </c>
      <c r="CF44" s="50">
        <v>2.6466484375000001</v>
      </c>
      <c r="CG44" s="50">
        <v>0</v>
      </c>
      <c r="CH44" s="50">
        <v>2.4095416666666667</v>
      </c>
      <c r="CI44" s="50">
        <v>1.6325260416666667</v>
      </c>
      <c r="CJ44" s="50">
        <v>0.48302343749999999</v>
      </c>
      <c r="CK44" s="50">
        <v>7.4442708333333329E-2</v>
      </c>
      <c r="CL44" s="56">
        <v>18.441217165149542</v>
      </c>
      <c r="CM44" s="50">
        <v>0.48802860858257474</v>
      </c>
      <c r="CN44" s="50">
        <v>0.15320416124837449</v>
      </c>
      <c r="CO44" s="50">
        <v>0.24785955786736022</v>
      </c>
      <c r="CP44" s="50">
        <v>0.20789856957087124</v>
      </c>
      <c r="CQ44" s="50">
        <v>0</v>
      </c>
      <c r="CR44" s="50">
        <v>4.4109232769830951E-3</v>
      </c>
      <c r="CS44" s="50">
        <v>9.9050715214564364E-2</v>
      </c>
      <c r="CT44" s="50">
        <v>0.11409362808842653</v>
      </c>
      <c r="CU44" s="50">
        <v>1.5250793237971392</v>
      </c>
      <c r="CV44" s="50">
        <v>1.7112743823146943</v>
      </c>
      <c r="CW44" s="50">
        <v>1.8594460338101428</v>
      </c>
      <c r="CX44" s="56">
        <v>2.1742834850455135</v>
      </c>
      <c r="CY44" s="50">
        <v>2.4609544863459041</v>
      </c>
      <c r="CZ44" s="50">
        <v>2.475563068920676</v>
      </c>
      <c r="DA44" s="50">
        <v>2.2663485045513654</v>
      </c>
      <c r="DB44" s="50">
        <v>1.9581638491547464</v>
      </c>
      <c r="DC44" s="50">
        <v>2.5679297789336801</v>
      </c>
      <c r="DD44" s="50">
        <v>2.3003198959687907</v>
      </c>
      <c r="DE44" s="50">
        <v>2.3637789336801043</v>
      </c>
      <c r="DF44" s="50">
        <v>1.0352145643693107</v>
      </c>
      <c r="DG44" s="47">
        <v>0.43116775032509752</v>
      </c>
      <c r="DH44" s="47">
        <v>1.3613706111833548</v>
      </c>
      <c r="DI44" s="47">
        <v>0.10904291287386216</v>
      </c>
    </row>
    <row r="45" spans="1:113" x14ac:dyDescent="0.25">
      <c r="A45" s="29" t="s">
        <v>189</v>
      </c>
      <c r="B45" s="30" t="s">
        <v>397</v>
      </c>
      <c r="C45" s="31" t="s">
        <v>189</v>
      </c>
      <c r="D45" s="43" t="s">
        <v>219</v>
      </c>
      <c r="E45" s="42" t="s">
        <v>474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56">
        <v>2.4484374999999999E-2</v>
      </c>
      <c r="S45" s="49">
        <v>0</v>
      </c>
      <c r="T45" s="49">
        <v>0</v>
      </c>
      <c r="U45" s="49">
        <v>0</v>
      </c>
      <c r="V45" s="49">
        <v>1.6406250000000001E-4</v>
      </c>
      <c r="W45" s="49">
        <v>0</v>
      </c>
      <c r="X45" s="49">
        <v>0</v>
      </c>
      <c r="Y45" s="49">
        <v>0</v>
      </c>
      <c r="Z45" s="49">
        <v>2.81953125E-2</v>
      </c>
      <c r="AA45" s="49">
        <v>0</v>
      </c>
      <c r="AB45" s="49">
        <v>0</v>
      </c>
      <c r="AC45" s="49">
        <v>0</v>
      </c>
      <c r="AD45" s="56">
        <v>0</v>
      </c>
      <c r="AE45" s="49">
        <v>0</v>
      </c>
      <c r="AF45" s="49">
        <v>0</v>
      </c>
      <c r="AG45" s="49">
        <v>0</v>
      </c>
      <c r="AH45" s="49">
        <v>4.8916666666666664E-2</v>
      </c>
      <c r="AI45" s="49">
        <v>0</v>
      </c>
      <c r="AJ45" s="49">
        <v>0</v>
      </c>
      <c r="AK45" s="49">
        <v>0</v>
      </c>
      <c r="AL45" s="49">
        <v>8.59375E-4</v>
      </c>
      <c r="AM45" s="49">
        <v>0</v>
      </c>
      <c r="AN45" s="49">
        <v>0</v>
      </c>
      <c r="AO45" s="49">
        <v>0</v>
      </c>
      <c r="AP45" s="56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1.4559895833333333E-2</v>
      </c>
      <c r="AW45" s="49">
        <v>1.0234375E-3</v>
      </c>
      <c r="AX45" s="49">
        <v>0</v>
      </c>
      <c r="AY45" s="49">
        <v>6.2760416666666661E-4</v>
      </c>
      <c r="AZ45" s="49">
        <v>0</v>
      </c>
      <c r="BA45" s="49">
        <v>0</v>
      </c>
      <c r="BB45" s="56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2.6041666666666666E-4</v>
      </c>
      <c r="BM45" s="49">
        <v>0</v>
      </c>
      <c r="BN45" s="56">
        <v>1.9955729166666668E-2</v>
      </c>
      <c r="BO45" s="50">
        <v>0.21925</v>
      </c>
      <c r="BP45" s="50">
        <v>0</v>
      </c>
      <c r="BQ45" s="50">
        <v>5.3364583333333333E-2</v>
      </c>
      <c r="BR45" s="50">
        <v>0</v>
      </c>
      <c r="BS45" s="50">
        <v>0</v>
      </c>
      <c r="BT45" s="50">
        <v>0</v>
      </c>
      <c r="BU45" s="50">
        <v>0</v>
      </c>
      <c r="BV45" s="50">
        <v>8.2723958333333333E-2</v>
      </c>
      <c r="BW45" s="50">
        <v>0</v>
      </c>
      <c r="BX45" s="50">
        <v>2.8940104166666668E-2</v>
      </c>
      <c r="BY45" s="50">
        <v>0</v>
      </c>
      <c r="BZ45" s="56">
        <v>0</v>
      </c>
      <c r="CA45" s="50">
        <v>1.5458333333333333E-2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2.8932291666666669E-2</v>
      </c>
      <c r="CL45" s="56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0">
        <v>0</v>
      </c>
      <c r="CS45" s="50">
        <v>0</v>
      </c>
      <c r="CT45" s="50">
        <v>0</v>
      </c>
      <c r="CU45" s="50">
        <v>0</v>
      </c>
      <c r="CV45" s="50">
        <v>0</v>
      </c>
      <c r="CW45" s="50">
        <v>0</v>
      </c>
      <c r="CX45" s="56">
        <v>0</v>
      </c>
      <c r="CY45" s="50">
        <v>0</v>
      </c>
      <c r="CZ45" s="50">
        <v>0</v>
      </c>
      <c r="DA45" s="50">
        <v>0</v>
      </c>
      <c r="DB45" s="50">
        <v>0</v>
      </c>
      <c r="DC45" s="50">
        <v>0</v>
      </c>
      <c r="DD45" s="50">
        <v>0</v>
      </c>
      <c r="DE45" s="50">
        <v>0</v>
      </c>
      <c r="DF45" s="50">
        <v>0</v>
      </c>
      <c r="DG45" s="47">
        <v>0</v>
      </c>
      <c r="DH45" s="47">
        <v>0</v>
      </c>
      <c r="DI45" s="47">
        <v>0</v>
      </c>
    </row>
    <row r="46" spans="1:113" x14ac:dyDescent="0.25">
      <c r="A46" s="29" t="s">
        <v>189</v>
      </c>
      <c r="B46" s="30" t="s">
        <v>397</v>
      </c>
      <c r="C46" s="31" t="s">
        <v>189</v>
      </c>
      <c r="D46" s="43" t="s">
        <v>220</v>
      </c>
      <c r="E46" s="42" t="s">
        <v>52</v>
      </c>
      <c r="F46" s="49">
        <v>0</v>
      </c>
      <c r="G46" s="49">
        <v>2.6041666666666666E-4</v>
      </c>
      <c r="H46" s="49">
        <v>0</v>
      </c>
      <c r="I46" s="49">
        <v>6.5625000000000004E-4</v>
      </c>
      <c r="J46" s="49">
        <v>1.5364583333333333E-3</v>
      </c>
      <c r="K46" s="49">
        <v>1.2265625E-3</v>
      </c>
      <c r="L46" s="49">
        <v>1.4166666666666668E-3</v>
      </c>
      <c r="M46" s="49">
        <v>1.1432291666666667E-3</v>
      </c>
      <c r="N46" s="49">
        <v>4.9479166666666665E-5</v>
      </c>
      <c r="O46" s="49">
        <v>1.3020833333333333E-4</v>
      </c>
      <c r="P46" s="49">
        <v>0</v>
      </c>
      <c r="Q46" s="49">
        <v>1.015625E-4</v>
      </c>
      <c r="R46" s="56">
        <v>2.6041666666666666E-4</v>
      </c>
      <c r="S46" s="49">
        <v>5.2083333333333333E-4</v>
      </c>
      <c r="T46" s="49">
        <v>1.3020833333333333E-4</v>
      </c>
      <c r="U46" s="49">
        <v>3.9062500000000002E-4</v>
      </c>
      <c r="V46" s="49">
        <v>7.4479166666666661E-4</v>
      </c>
      <c r="W46" s="49">
        <v>3.708333333333333E-3</v>
      </c>
      <c r="X46" s="49">
        <v>1.0182291666666666E-3</v>
      </c>
      <c r="Y46" s="49">
        <v>3.619791666666667E-4</v>
      </c>
      <c r="Z46" s="49">
        <v>8.0130208333333338E-3</v>
      </c>
      <c r="AA46" s="49">
        <v>3.3072916666666667E-4</v>
      </c>
      <c r="AB46" s="49">
        <v>7.8125000000000004E-4</v>
      </c>
      <c r="AC46" s="49">
        <v>1.3177083333333333E-3</v>
      </c>
      <c r="AD46" s="56">
        <v>7.9687499999999995E-4</v>
      </c>
      <c r="AE46" s="49">
        <v>1.171875E-3</v>
      </c>
      <c r="AF46" s="49">
        <v>0</v>
      </c>
      <c r="AG46" s="49">
        <v>2.6041666666666666E-4</v>
      </c>
      <c r="AH46" s="49">
        <v>5.8177083333333327E-3</v>
      </c>
      <c r="AI46" s="49">
        <v>2.3489583333333335E-3</v>
      </c>
      <c r="AJ46" s="49">
        <v>5.7291666666666667E-4</v>
      </c>
      <c r="AK46" s="49">
        <v>7.8125000000000004E-4</v>
      </c>
      <c r="AL46" s="49">
        <v>5.2083333333333333E-4</v>
      </c>
      <c r="AM46" s="49">
        <v>0</v>
      </c>
      <c r="AN46" s="49">
        <v>0</v>
      </c>
      <c r="AO46" s="49">
        <v>6.4583333333333333E-4</v>
      </c>
      <c r="AP46" s="56">
        <v>7.8125000000000004E-4</v>
      </c>
      <c r="AQ46" s="49">
        <v>5.2083333333333333E-4</v>
      </c>
      <c r="AR46" s="49">
        <v>7.8125000000000004E-4</v>
      </c>
      <c r="AS46" s="49">
        <v>2.6041666666666666E-4</v>
      </c>
      <c r="AT46" s="49">
        <v>2.3958333333333336E-3</v>
      </c>
      <c r="AU46" s="49">
        <v>2.6041666666666666E-4</v>
      </c>
      <c r="AV46" s="49">
        <v>2.7343749999999998E-3</v>
      </c>
      <c r="AW46" s="49">
        <v>1.015625E-4</v>
      </c>
      <c r="AX46" s="49">
        <v>0</v>
      </c>
      <c r="AY46" s="49">
        <v>8.2960937499999998E-2</v>
      </c>
      <c r="AZ46" s="49">
        <v>2.6041666666666666E-4</v>
      </c>
      <c r="BA46" s="49">
        <v>7.8125000000000004E-4</v>
      </c>
      <c r="BB46" s="56">
        <v>0</v>
      </c>
      <c r="BC46" s="49">
        <v>2.0833333333333333E-3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0</v>
      </c>
      <c r="BK46" s="49">
        <v>1.7281250000000001E-2</v>
      </c>
      <c r="BL46" s="49">
        <v>9.5312499999999998E-4</v>
      </c>
      <c r="BM46" s="49">
        <v>1.4322916666666668E-3</v>
      </c>
      <c r="BN46" s="56">
        <v>0</v>
      </c>
      <c r="BO46" s="50">
        <v>1.3020833333333333E-3</v>
      </c>
      <c r="BP46" s="50">
        <v>3.0765625000000001E-2</v>
      </c>
      <c r="BQ46" s="50">
        <v>0</v>
      </c>
      <c r="BR46" s="50">
        <v>2.6041666666666666E-4</v>
      </c>
      <c r="BS46" s="50">
        <v>2.2864583333333335E-3</v>
      </c>
      <c r="BT46" s="50">
        <v>2.6041666666666666E-4</v>
      </c>
      <c r="BU46" s="50">
        <v>2.6041666666666666E-4</v>
      </c>
      <c r="BV46" s="50">
        <v>1.62265625E-2</v>
      </c>
      <c r="BW46" s="50">
        <v>1.0419270833333334E-2</v>
      </c>
      <c r="BX46" s="50">
        <v>0</v>
      </c>
      <c r="BY46" s="50">
        <v>1.934375E-2</v>
      </c>
      <c r="BZ46" s="56">
        <v>4.0885416666666665E-3</v>
      </c>
      <c r="CA46" s="50">
        <v>1.3020833333333333E-3</v>
      </c>
      <c r="CB46" s="50">
        <v>1.9575520833333332E-2</v>
      </c>
      <c r="CC46" s="50">
        <v>5.4322916666666669E-3</v>
      </c>
      <c r="CD46" s="50">
        <v>7.8125000000000004E-4</v>
      </c>
      <c r="CE46" s="50">
        <v>4.7359375000000002E-2</v>
      </c>
      <c r="CF46" s="50">
        <v>1.0770833333333334E-2</v>
      </c>
      <c r="CG46" s="50">
        <v>2.8645833333333336E-3</v>
      </c>
      <c r="CH46" s="50">
        <v>1.65078125E-2</v>
      </c>
      <c r="CI46" s="50">
        <v>4.5354166666666668E-2</v>
      </c>
      <c r="CJ46" s="50">
        <v>0</v>
      </c>
      <c r="CK46" s="50">
        <v>4.9140625E-3</v>
      </c>
      <c r="CL46" s="56">
        <v>3.9573472041612483E-2</v>
      </c>
      <c r="CM46" s="50">
        <v>4.2392717815344606E-3</v>
      </c>
      <c r="CN46" s="50">
        <v>7.9622886866059811E-2</v>
      </c>
      <c r="CO46" s="50">
        <v>4.291287386215865E-4</v>
      </c>
      <c r="CP46" s="50">
        <v>5.4616384915474638E-3</v>
      </c>
      <c r="CQ46" s="50">
        <v>1.6905071521456437E-3</v>
      </c>
      <c r="CR46" s="50">
        <v>3.6410923276983093E-3</v>
      </c>
      <c r="CS46" s="50">
        <v>1.8101430429128739E-3</v>
      </c>
      <c r="CT46" s="50">
        <v>4.2730819245773728E-3</v>
      </c>
      <c r="CU46" s="50">
        <v>0</v>
      </c>
      <c r="CV46" s="50">
        <v>5.2015604681404419E-6</v>
      </c>
      <c r="CW46" s="50">
        <v>0</v>
      </c>
      <c r="CX46" s="56">
        <v>2.600780234070221E-4</v>
      </c>
      <c r="CY46" s="50">
        <v>2.600780234070221E-4</v>
      </c>
      <c r="CZ46" s="50">
        <v>4.2202860858257474E-2</v>
      </c>
      <c r="DA46" s="50">
        <v>4.2983094928478544E-2</v>
      </c>
      <c r="DB46" s="50">
        <v>5.2015604681404419E-6</v>
      </c>
      <c r="DC46" s="50">
        <v>2.2626788036410924E-4</v>
      </c>
      <c r="DD46" s="50">
        <v>2.6527958387516251E-4</v>
      </c>
      <c r="DE46" s="50">
        <v>0</v>
      </c>
      <c r="DF46" s="50">
        <v>0</v>
      </c>
      <c r="DG46" s="47">
        <v>2.600780234070221E-4</v>
      </c>
      <c r="DH46" s="47">
        <v>5.4616384915474642E-4</v>
      </c>
      <c r="DI46" s="47">
        <v>0</v>
      </c>
    </row>
    <row r="47" spans="1:113" x14ac:dyDescent="0.25">
      <c r="A47" s="29" t="s">
        <v>189</v>
      </c>
      <c r="B47" s="30" t="s">
        <v>397</v>
      </c>
      <c r="C47" s="31" t="s">
        <v>189</v>
      </c>
      <c r="D47" s="43" t="s">
        <v>222</v>
      </c>
      <c r="E47" s="42" t="s">
        <v>53</v>
      </c>
      <c r="F47" s="49">
        <v>0</v>
      </c>
      <c r="G47" s="49">
        <v>0</v>
      </c>
      <c r="H47" s="49">
        <v>0</v>
      </c>
      <c r="I47" s="49">
        <v>0</v>
      </c>
      <c r="J47" s="49">
        <v>5.208333333333333E-3</v>
      </c>
      <c r="K47" s="49">
        <v>0</v>
      </c>
      <c r="L47" s="49">
        <v>3.6822916666666664E-2</v>
      </c>
      <c r="M47" s="49">
        <v>0</v>
      </c>
      <c r="N47" s="49">
        <v>0</v>
      </c>
      <c r="O47" s="49">
        <v>0</v>
      </c>
      <c r="P47" s="49">
        <v>0</v>
      </c>
      <c r="Q47" s="49">
        <v>0.10471354166666667</v>
      </c>
      <c r="R47" s="56">
        <v>0</v>
      </c>
      <c r="S47" s="49">
        <v>0</v>
      </c>
      <c r="T47" s="49">
        <v>2.0468750000000001E-2</v>
      </c>
      <c r="U47" s="49">
        <v>0</v>
      </c>
      <c r="V47" s="49">
        <v>0</v>
      </c>
      <c r="W47" s="49">
        <v>6.4427083333333333E-3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4.1390625E-2</v>
      </c>
      <c r="AD47" s="56">
        <v>1.7135416666666667E-2</v>
      </c>
      <c r="AE47" s="49">
        <v>0</v>
      </c>
      <c r="AF47" s="49">
        <v>0</v>
      </c>
      <c r="AG47" s="49">
        <v>1.9294270833333332E-2</v>
      </c>
      <c r="AH47" s="49">
        <v>0</v>
      </c>
      <c r="AI47" s="49">
        <v>1.4466145833333334E-2</v>
      </c>
      <c r="AJ47" s="49">
        <v>0.20100000000000001</v>
      </c>
      <c r="AK47" s="49">
        <v>0.17027083333333334</v>
      </c>
      <c r="AL47" s="49">
        <v>3.8666666666666662E-2</v>
      </c>
      <c r="AM47" s="49">
        <v>0.22012499999999999</v>
      </c>
      <c r="AN47" s="49">
        <v>8.0234374999999997E-2</v>
      </c>
      <c r="AO47" s="49">
        <v>0</v>
      </c>
      <c r="AP47" s="56">
        <v>5.2447916666666664E-2</v>
      </c>
      <c r="AQ47" s="49">
        <v>0.25802343750000001</v>
      </c>
      <c r="AR47" s="49">
        <v>6.1822916666666665E-2</v>
      </c>
      <c r="AS47" s="49">
        <v>6.510416666666667E-3</v>
      </c>
      <c r="AT47" s="49">
        <v>4.3020833333333335E-2</v>
      </c>
      <c r="AU47" s="49">
        <v>0</v>
      </c>
      <c r="AV47" s="49">
        <v>0</v>
      </c>
      <c r="AW47" s="49">
        <v>4.4869791666666665E-2</v>
      </c>
      <c r="AX47" s="49">
        <v>0</v>
      </c>
      <c r="AY47" s="49">
        <v>0</v>
      </c>
      <c r="AZ47" s="49">
        <v>0.21533854166666666</v>
      </c>
      <c r="BA47" s="49">
        <v>4.7708333333333339E-2</v>
      </c>
      <c r="BB47" s="56">
        <v>5.208333333333333E-3</v>
      </c>
      <c r="BC47" s="49">
        <v>8.1692708333333322E-2</v>
      </c>
      <c r="BD47" s="49">
        <v>0</v>
      </c>
      <c r="BE47" s="49">
        <v>0</v>
      </c>
      <c r="BF47" s="49">
        <v>3.9703124999999999E-2</v>
      </c>
      <c r="BG47" s="49">
        <v>0.50204947916666665</v>
      </c>
      <c r="BH47" s="49">
        <v>9.2135416666666678E-2</v>
      </c>
      <c r="BI47" s="49">
        <v>5.2109374999999999E-2</v>
      </c>
      <c r="BJ47" s="49">
        <v>9.5286458333333324E-2</v>
      </c>
      <c r="BK47" s="49">
        <v>0.05</v>
      </c>
      <c r="BL47" s="49">
        <v>9.7187499999999996E-2</v>
      </c>
      <c r="BM47" s="49">
        <v>0</v>
      </c>
      <c r="BN47" s="56">
        <v>0.17945312499999999</v>
      </c>
      <c r="BO47" s="50">
        <v>0.16242187499999999</v>
      </c>
      <c r="BP47" s="50">
        <v>0</v>
      </c>
      <c r="BQ47" s="50">
        <v>0</v>
      </c>
      <c r="BR47" s="50">
        <v>0.62335937500000005</v>
      </c>
      <c r="BS47" s="50">
        <v>0.7822213541666666</v>
      </c>
      <c r="BT47" s="50">
        <v>0.1786640625</v>
      </c>
      <c r="BU47" s="50">
        <v>5.7570312499999998E-2</v>
      </c>
      <c r="BV47" s="50">
        <v>0.50472656250000003</v>
      </c>
      <c r="BW47" s="50">
        <v>0.164765625</v>
      </c>
      <c r="BX47" s="50">
        <v>6.1539062499999998E-2</v>
      </c>
      <c r="BY47" s="50">
        <v>0.13325260416666665</v>
      </c>
      <c r="BZ47" s="56">
        <v>6.4765624999999993E-2</v>
      </c>
      <c r="CA47" s="50">
        <v>0</v>
      </c>
      <c r="CB47" s="50">
        <v>7.163802083333333E-2</v>
      </c>
      <c r="CC47" s="50">
        <v>0.21720833333333334</v>
      </c>
      <c r="CD47" s="50">
        <v>0.15625</v>
      </c>
      <c r="CE47" s="50">
        <v>0.8357447916666666</v>
      </c>
      <c r="CF47" s="50">
        <v>0.11513802083333333</v>
      </c>
      <c r="CG47" s="50">
        <v>0.69004687499999995</v>
      </c>
      <c r="CH47" s="50">
        <v>7.4442708333333329E-2</v>
      </c>
      <c r="CI47" s="50">
        <v>0.17642968749999999</v>
      </c>
      <c r="CJ47" s="50">
        <v>0.31923697916666671</v>
      </c>
      <c r="CK47" s="50">
        <v>0.18759635416666665</v>
      </c>
      <c r="CL47" s="56">
        <v>0.34853836150845252</v>
      </c>
      <c r="CM47" s="50">
        <v>0.12961248374512355</v>
      </c>
      <c r="CN47" s="50">
        <v>4.4447334200260077E-2</v>
      </c>
      <c r="CO47" s="50">
        <v>0.10359167750325098</v>
      </c>
      <c r="CP47" s="50">
        <v>0.10767230169050715</v>
      </c>
      <c r="CQ47" s="50">
        <v>0.42739921976592982</v>
      </c>
      <c r="CR47" s="50">
        <v>0.29977373211963593</v>
      </c>
      <c r="CS47" s="50">
        <v>0.59428088426527947</v>
      </c>
      <c r="CT47" s="50">
        <v>0.25360988296488945</v>
      </c>
      <c r="CU47" s="50">
        <v>0.25215864759427825</v>
      </c>
      <c r="CV47" s="50">
        <v>0.31250195058517555</v>
      </c>
      <c r="CW47" s="50">
        <v>0.53925877763328989</v>
      </c>
      <c r="CX47" s="56">
        <v>0.48375292587776331</v>
      </c>
      <c r="CY47" s="50">
        <v>0.10138361508452536</v>
      </c>
      <c r="CZ47" s="50">
        <v>0.1016072821846554</v>
      </c>
      <c r="DA47" s="50">
        <v>0.59898569570871252</v>
      </c>
      <c r="DB47" s="50">
        <v>0.30048374512353709</v>
      </c>
      <c r="DC47" s="50">
        <v>1.1866996098829647</v>
      </c>
      <c r="DD47" s="50">
        <v>0.84048374512353707</v>
      </c>
      <c r="DE47" s="50">
        <v>0.68547724317295189</v>
      </c>
      <c r="DF47" s="50">
        <v>0.86502730819245777</v>
      </c>
      <c r="DG47" s="47">
        <v>0.31151105331599477</v>
      </c>
      <c r="DH47" s="47">
        <v>0.26851755526657994</v>
      </c>
      <c r="DI47" s="47">
        <v>0.93198699609882962</v>
      </c>
    </row>
    <row r="48" spans="1:113" x14ac:dyDescent="0.25">
      <c r="A48" s="29" t="s">
        <v>189</v>
      </c>
      <c r="B48" s="30" t="s">
        <v>397</v>
      </c>
      <c r="C48" s="31" t="s">
        <v>189</v>
      </c>
      <c r="D48" s="43" t="s">
        <v>223</v>
      </c>
      <c r="E48" s="42" t="s">
        <v>54</v>
      </c>
      <c r="F48" s="49">
        <v>0.19328385416666666</v>
      </c>
      <c r="G48" s="49">
        <v>0.10130989583333333</v>
      </c>
      <c r="H48" s="49">
        <v>3.9062500000000002E-4</v>
      </c>
      <c r="I48" s="49">
        <v>0</v>
      </c>
      <c r="J48" s="49">
        <v>5.2604166666666663E-4</v>
      </c>
      <c r="K48" s="49">
        <v>0</v>
      </c>
      <c r="L48" s="49">
        <v>4.6760416666666665E-2</v>
      </c>
      <c r="M48" s="49">
        <v>0.10492968749999999</v>
      </c>
      <c r="N48" s="49">
        <v>2.0234375000000001E-3</v>
      </c>
      <c r="O48" s="49">
        <v>0</v>
      </c>
      <c r="P48" s="49">
        <v>0.75947395833333342</v>
      </c>
      <c r="Q48" s="49">
        <v>0.25622395833333333</v>
      </c>
      <c r="R48" s="56">
        <v>2.0837500000000002</v>
      </c>
      <c r="S48" s="49">
        <v>1.3372395833333333E-2</v>
      </c>
      <c r="T48" s="49">
        <v>0.14072656250000001</v>
      </c>
      <c r="U48" s="49">
        <v>0.41716406249999999</v>
      </c>
      <c r="V48" s="49">
        <v>3.072916666666667E-4</v>
      </c>
      <c r="W48" s="49">
        <v>0.3011640625</v>
      </c>
      <c r="X48" s="49">
        <v>1.9455729166666668E-2</v>
      </c>
      <c r="Y48" s="49">
        <v>1.1878489583333331</v>
      </c>
      <c r="Z48" s="49">
        <v>0</v>
      </c>
      <c r="AA48" s="49">
        <v>2.9460937499999999E-2</v>
      </c>
      <c r="AB48" s="49">
        <v>5.8937499999999997E-2</v>
      </c>
      <c r="AC48" s="49">
        <v>0.18948958333333335</v>
      </c>
      <c r="AD48" s="56">
        <v>0.16002864583333334</v>
      </c>
      <c r="AE48" s="49">
        <v>0.52321874999999995</v>
      </c>
      <c r="AF48" s="49">
        <v>2.6041666666666666E-4</v>
      </c>
      <c r="AG48" s="49">
        <v>0.43390885416666669</v>
      </c>
      <c r="AH48" s="49">
        <v>2.8489583333333336E-3</v>
      </c>
      <c r="AI48" s="49">
        <v>0.25036718749999998</v>
      </c>
      <c r="AJ48" s="49">
        <v>0.20584374999999999</v>
      </c>
      <c r="AK48" s="49">
        <v>0.29623697916666669</v>
      </c>
      <c r="AL48" s="49">
        <v>0.36704687499999999</v>
      </c>
      <c r="AM48" s="49">
        <v>0.33232291666666669</v>
      </c>
      <c r="AN48" s="49">
        <v>0.23726302083333331</v>
      </c>
      <c r="AO48" s="49">
        <v>0.59354427083333339</v>
      </c>
      <c r="AP48" s="56">
        <v>1.691145833333333E-2</v>
      </c>
      <c r="AQ48" s="49">
        <v>0.39840364583333332</v>
      </c>
      <c r="AR48" s="49">
        <v>8.0713541666666666E-2</v>
      </c>
      <c r="AS48" s="49">
        <v>0.31019270833333329</v>
      </c>
      <c r="AT48" s="49">
        <v>3.7396796874999998</v>
      </c>
      <c r="AU48" s="49">
        <v>0.16812760416666667</v>
      </c>
      <c r="AV48" s="49">
        <v>4.1490703125000001</v>
      </c>
      <c r="AW48" s="49">
        <v>0.48140364583333334</v>
      </c>
      <c r="AX48" s="49">
        <v>0</v>
      </c>
      <c r="AY48" s="49">
        <v>1.5370364583333334</v>
      </c>
      <c r="AZ48" s="49">
        <v>1.7330104166666667</v>
      </c>
      <c r="BA48" s="49">
        <v>2.7585078125</v>
      </c>
      <c r="BB48" s="56">
        <v>0.79913541666666665</v>
      </c>
      <c r="BC48" s="49">
        <v>3.3955000000000002</v>
      </c>
      <c r="BD48" s="49">
        <v>1.9608072916666666</v>
      </c>
      <c r="BE48" s="49">
        <v>1.4943932291666668</v>
      </c>
      <c r="BF48" s="49">
        <v>0.58870052083333335</v>
      </c>
      <c r="BG48" s="49">
        <v>1.4569557291666668</v>
      </c>
      <c r="BH48" s="49">
        <v>0.59374218749999996</v>
      </c>
      <c r="BI48" s="49">
        <v>3.5373307291666665</v>
      </c>
      <c r="BJ48" s="49">
        <v>0.46074218750000001</v>
      </c>
      <c r="BK48" s="49">
        <v>0.50207552083333329</v>
      </c>
      <c r="BL48" s="49">
        <v>4.9964322916666672</v>
      </c>
      <c r="BM48" s="49">
        <v>3.463546875</v>
      </c>
      <c r="BN48" s="56">
        <v>4.3951927083333331</v>
      </c>
      <c r="BO48" s="50">
        <v>4.7385807291666673</v>
      </c>
      <c r="BP48" s="50">
        <v>4.5268255208333334</v>
      </c>
      <c r="BQ48" s="50">
        <v>1.8452942708333333</v>
      </c>
      <c r="BR48" s="50">
        <v>1.6545911458333333</v>
      </c>
      <c r="BS48" s="50">
        <v>1.7992994791666668</v>
      </c>
      <c r="BT48" s="50">
        <v>0.4115598958333333</v>
      </c>
      <c r="BU48" s="50">
        <v>0.17696354166666667</v>
      </c>
      <c r="BV48" s="50">
        <v>2.5793880208333335</v>
      </c>
      <c r="BW48" s="50">
        <v>3.1759010416666666</v>
      </c>
      <c r="BX48" s="50">
        <v>4.8803489583333333</v>
      </c>
      <c r="BY48" s="50">
        <v>8.8555807291666664</v>
      </c>
      <c r="BZ48" s="56">
        <v>6.4182499999999996</v>
      </c>
      <c r="CA48" s="50">
        <v>2.0372656249999999</v>
      </c>
      <c r="CB48" s="50">
        <v>0.87440364583333341</v>
      </c>
      <c r="CC48" s="50">
        <v>0.84788802083333337</v>
      </c>
      <c r="CD48" s="50">
        <v>0.53026041666666668</v>
      </c>
      <c r="CE48" s="50">
        <v>19.003611979166667</v>
      </c>
      <c r="CF48" s="50">
        <v>4.56484375E-2</v>
      </c>
      <c r="CG48" s="50">
        <v>0.13733072916666667</v>
      </c>
      <c r="CH48" s="50">
        <v>1.8372291666666667</v>
      </c>
      <c r="CI48" s="50">
        <v>4.5716302083333327</v>
      </c>
      <c r="CJ48" s="50">
        <v>2.4276067708333335</v>
      </c>
      <c r="CK48" s="50">
        <v>1.9645130208333332</v>
      </c>
      <c r="CL48" s="56">
        <v>5.3865617685305587</v>
      </c>
      <c r="CM48" s="50">
        <v>2.6608218465539659</v>
      </c>
      <c r="CN48" s="50">
        <v>1.3640208062418724</v>
      </c>
      <c r="CO48" s="50">
        <v>0.74256957087126141</v>
      </c>
      <c r="CP48" s="50">
        <v>0.46731079323797137</v>
      </c>
      <c r="CQ48" s="50">
        <v>0.33272821846553963</v>
      </c>
      <c r="CR48" s="50">
        <v>0.67670221066319891</v>
      </c>
      <c r="CS48" s="50">
        <v>0.49443172951885561</v>
      </c>
      <c r="CT48" s="50">
        <v>1.4214174252275682</v>
      </c>
      <c r="CU48" s="50">
        <v>1.4502314694408323</v>
      </c>
      <c r="CV48" s="50">
        <v>0.6283901170351105</v>
      </c>
      <c r="CW48" s="50">
        <v>2.2762132639791939</v>
      </c>
      <c r="CX48" s="56">
        <v>5.0449934980494149</v>
      </c>
      <c r="CY48" s="50">
        <v>1.8781586475942782</v>
      </c>
      <c r="CZ48" s="50">
        <v>3.985011703511053</v>
      </c>
      <c r="DA48" s="50">
        <v>3.2523407022106632</v>
      </c>
      <c r="DB48" s="50">
        <v>2.261958387516255</v>
      </c>
      <c r="DC48" s="50">
        <v>0.94936540962288685</v>
      </c>
      <c r="DD48" s="50">
        <v>0.32208582574772432</v>
      </c>
      <c r="DE48" s="50">
        <v>0.33582834850455134</v>
      </c>
      <c r="DF48" s="50">
        <v>0.66896488946684007</v>
      </c>
      <c r="DG48" s="47">
        <v>1.7401690507152145</v>
      </c>
      <c r="DH48" s="47">
        <v>1.6465253576072822</v>
      </c>
      <c r="DI48" s="47">
        <v>3.0807230169050719</v>
      </c>
    </row>
    <row r="49" spans="1:113" x14ac:dyDescent="0.25">
      <c r="A49" s="29" t="s">
        <v>189</v>
      </c>
      <c r="B49" s="30" t="s">
        <v>397</v>
      </c>
      <c r="C49" s="31" t="s">
        <v>189</v>
      </c>
      <c r="D49" s="43" t="s">
        <v>224</v>
      </c>
      <c r="E49" s="42" t="s">
        <v>55</v>
      </c>
      <c r="F49" s="49">
        <v>1.442046875</v>
      </c>
      <c r="G49" s="49">
        <v>2.0433567708333333</v>
      </c>
      <c r="H49" s="49">
        <v>0.10051822916666667</v>
      </c>
      <c r="I49" s="49">
        <v>0.15365104166666665</v>
      </c>
      <c r="J49" s="49">
        <v>0.16632552083333335</v>
      </c>
      <c r="K49" s="49">
        <v>0.75352864583333334</v>
      </c>
      <c r="L49" s="49">
        <v>7.5895833333333329E-2</v>
      </c>
      <c r="M49" s="49">
        <v>0.31918229166666667</v>
      </c>
      <c r="N49" s="49">
        <v>9.0419270833333329E-2</v>
      </c>
      <c r="O49" s="49">
        <v>0.56946354166666657</v>
      </c>
      <c r="P49" s="49">
        <v>6.8255208333333331E-2</v>
      </c>
      <c r="Q49" s="49">
        <v>0.11803385416666666</v>
      </c>
      <c r="R49" s="56">
        <v>0.20395833333333335</v>
      </c>
      <c r="S49" s="49">
        <v>0.12670833333333334</v>
      </c>
      <c r="T49" s="49">
        <v>0.22924479166666667</v>
      </c>
      <c r="U49" s="49">
        <v>8.7473958333333324E-2</v>
      </c>
      <c r="V49" s="49">
        <v>0.13331510416666667</v>
      </c>
      <c r="W49" s="49">
        <v>7.2700520833333324E-2</v>
      </c>
      <c r="X49" s="49">
        <v>3.5677083333333338E-2</v>
      </c>
      <c r="Y49" s="49">
        <v>0.26511979166666666</v>
      </c>
      <c r="Z49" s="49">
        <v>8.363541666666667E-2</v>
      </c>
      <c r="AA49" s="49">
        <v>0.15671874999999999</v>
      </c>
      <c r="AB49" s="49">
        <v>0.53843229166666662</v>
      </c>
      <c r="AC49" s="49">
        <v>5.9388020833333326E-2</v>
      </c>
      <c r="AD49" s="56">
        <v>0.4321171875</v>
      </c>
      <c r="AE49" s="49">
        <v>0.23373958333333331</v>
      </c>
      <c r="AF49" s="49">
        <v>0.34121093749999998</v>
      </c>
      <c r="AG49" s="49">
        <v>0.32064843749999999</v>
      </c>
      <c r="AH49" s="49">
        <v>0.16664583333333335</v>
      </c>
      <c r="AI49" s="49">
        <v>0.4234453125</v>
      </c>
      <c r="AJ49" s="49">
        <v>0.32747135416666667</v>
      </c>
      <c r="AK49" s="49">
        <v>0.44719791666666669</v>
      </c>
      <c r="AL49" s="49">
        <v>0.14834375</v>
      </c>
      <c r="AM49" s="49">
        <v>0.20056510416666665</v>
      </c>
      <c r="AN49" s="49">
        <v>0.1052734375</v>
      </c>
      <c r="AO49" s="49">
        <v>0.17102864583333335</v>
      </c>
      <c r="AP49" s="56">
        <v>0.19998958333333333</v>
      </c>
      <c r="AQ49" s="49">
        <v>0.56630208333333332</v>
      </c>
      <c r="AR49" s="49">
        <v>0.37453385416666668</v>
      </c>
      <c r="AS49" s="49">
        <v>0.42102343749999999</v>
      </c>
      <c r="AT49" s="49">
        <v>0.87050260416666658</v>
      </c>
      <c r="AU49" s="49">
        <v>0.87906770833333336</v>
      </c>
      <c r="AV49" s="49">
        <v>0.81710677083333338</v>
      </c>
      <c r="AW49" s="49">
        <v>0.35075520833333329</v>
      </c>
      <c r="AX49" s="49">
        <v>1.1012083333333333</v>
      </c>
      <c r="AY49" s="49">
        <v>0.75716406250000001</v>
      </c>
      <c r="AZ49" s="49">
        <v>0.63823177083333338</v>
      </c>
      <c r="BA49" s="49">
        <v>0.63859895833333336</v>
      </c>
      <c r="BB49" s="56">
        <v>1.3780989583333332</v>
      </c>
      <c r="BC49" s="49">
        <v>1.4236744791666667</v>
      </c>
      <c r="BD49" s="49">
        <v>0.85750520833333332</v>
      </c>
      <c r="BE49" s="49">
        <v>1.6520312500000001</v>
      </c>
      <c r="BF49" s="49">
        <v>1.1871796875</v>
      </c>
      <c r="BG49" s="49">
        <v>6.1376354166666669</v>
      </c>
      <c r="BH49" s="49">
        <v>0.6767864583333334</v>
      </c>
      <c r="BI49" s="49">
        <v>13.941651041666667</v>
      </c>
      <c r="BJ49" s="49">
        <v>2.7213072916666663</v>
      </c>
      <c r="BK49" s="49">
        <v>8.5688385416666666</v>
      </c>
      <c r="BL49" s="49">
        <v>2.5741822916666663</v>
      </c>
      <c r="BM49" s="49">
        <v>12.190299479166667</v>
      </c>
      <c r="BN49" s="56">
        <v>2.4788541666666664</v>
      </c>
      <c r="BO49" s="50">
        <v>0.50710937499999997</v>
      </c>
      <c r="BP49" s="50">
        <v>0.53886718749999996</v>
      </c>
      <c r="BQ49" s="50">
        <v>0.50273437499999996</v>
      </c>
      <c r="BR49" s="50">
        <v>1.2253854166666667</v>
      </c>
      <c r="BS49" s="50">
        <v>12.011731770833334</v>
      </c>
      <c r="BT49" s="50">
        <v>4.3580546875000001</v>
      </c>
      <c r="BU49" s="50">
        <v>2.6562890625</v>
      </c>
      <c r="BV49" s="50">
        <v>5.2658333333333331</v>
      </c>
      <c r="BW49" s="50">
        <v>6.3953385416666668</v>
      </c>
      <c r="BX49" s="50">
        <v>12.360802083333335</v>
      </c>
      <c r="BY49" s="50">
        <v>6.442796875</v>
      </c>
      <c r="BZ49" s="56">
        <v>6.8827291666666666</v>
      </c>
      <c r="CA49" s="50">
        <v>1.3688776041666668</v>
      </c>
      <c r="CB49" s="50">
        <v>4.7344765625000003</v>
      </c>
      <c r="CC49" s="50">
        <v>4.1010703125000001</v>
      </c>
      <c r="CD49" s="50">
        <v>29.781101562500002</v>
      </c>
      <c r="CE49" s="50">
        <v>4.2056666666666667</v>
      </c>
      <c r="CF49" s="50">
        <v>8.5261796875000009</v>
      </c>
      <c r="CG49" s="50">
        <v>2.4173541666666667</v>
      </c>
      <c r="CH49" s="50">
        <v>0.34666406249999998</v>
      </c>
      <c r="CI49" s="50">
        <v>3.2280312499999999</v>
      </c>
      <c r="CJ49" s="50">
        <v>4.4693593749999998</v>
      </c>
      <c r="CK49" s="50">
        <v>4.3847343749999999</v>
      </c>
      <c r="CL49" s="56">
        <v>3.3378569570871259</v>
      </c>
      <c r="CM49" s="50">
        <v>1.4848426527958387</v>
      </c>
      <c r="CN49" s="50">
        <v>1.7502444733420026</v>
      </c>
      <c r="CO49" s="50">
        <v>15.693768530559167</v>
      </c>
      <c r="CP49" s="50">
        <v>2.2183615084525354</v>
      </c>
      <c r="CQ49" s="50">
        <v>14.05559167750325</v>
      </c>
      <c r="CR49" s="50">
        <v>1.4726319895968791</v>
      </c>
      <c r="CS49" s="50">
        <v>14.870065019505851</v>
      </c>
      <c r="CT49" s="50">
        <v>4.1290741222366707</v>
      </c>
      <c r="CU49" s="50">
        <v>4.2542496749024705</v>
      </c>
      <c r="CV49" s="50">
        <v>2.6184785435630689</v>
      </c>
      <c r="CW49" s="50">
        <v>1.7918959687906371</v>
      </c>
      <c r="CX49" s="56">
        <v>1.752481144343303</v>
      </c>
      <c r="CY49" s="50">
        <v>2.8862366710013001</v>
      </c>
      <c r="CZ49" s="50">
        <v>1.9009050715214564</v>
      </c>
      <c r="DA49" s="50">
        <v>1.788444733420026</v>
      </c>
      <c r="DB49" s="50">
        <v>14.202369310793237</v>
      </c>
      <c r="DC49" s="50">
        <v>2.9507828348504552</v>
      </c>
      <c r="DD49" s="50">
        <v>2.9724291287386215</v>
      </c>
      <c r="DE49" s="50">
        <v>3.0801924577373212</v>
      </c>
      <c r="DF49" s="50">
        <v>11.854434330299089</v>
      </c>
      <c r="DG49" s="47">
        <v>2.4392561768530561</v>
      </c>
      <c r="DH49" s="47">
        <v>6.1377451235370604</v>
      </c>
      <c r="DI49" s="47">
        <v>15.566941482444733</v>
      </c>
    </row>
    <row r="50" spans="1:113" x14ac:dyDescent="0.25">
      <c r="A50" s="29" t="s">
        <v>189</v>
      </c>
      <c r="B50" s="30" t="s">
        <v>397</v>
      </c>
      <c r="C50" s="31" t="s">
        <v>189</v>
      </c>
      <c r="D50" s="43" t="s">
        <v>221</v>
      </c>
      <c r="E50" s="42" t="s">
        <v>475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56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56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56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56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9">
        <v>0</v>
      </c>
      <c r="BK50" s="49">
        <v>0</v>
      </c>
      <c r="BL50" s="49">
        <v>0</v>
      </c>
      <c r="BM50" s="49">
        <v>0</v>
      </c>
      <c r="BN50" s="56">
        <v>0</v>
      </c>
      <c r="BO50" s="50">
        <v>0</v>
      </c>
      <c r="BP50" s="50">
        <v>0</v>
      </c>
      <c r="BQ50" s="50">
        <v>3.3197916666666667E-2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6">
        <v>0</v>
      </c>
      <c r="CA50" s="50">
        <v>0</v>
      </c>
      <c r="CB50" s="50">
        <v>0</v>
      </c>
      <c r="CC50" s="50">
        <v>0</v>
      </c>
      <c r="CD50" s="50">
        <v>4.271875E-2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4.7447916666666666E-2</v>
      </c>
      <c r="CL50" s="56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9.1235370611183364E-2</v>
      </c>
      <c r="CT50" s="50">
        <v>0</v>
      </c>
      <c r="CU50" s="50">
        <v>0</v>
      </c>
      <c r="CV50" s="50">
        <v>2.859297789336801E-2</v>
      </c>
      <c r="CW50" s="50">
        <v>0</v>
      </c>
      <c r="CX50" s="56">
        <v>0</v>
      </c>
      <c r="CY50" s="50">
        <v>0</v>
      </c>
      <c r="CZ50" s="50">
        <v>0</v>
      </c>
      <c r="DA50" s="50">
        <v>0</v>
      </c>
      <c r="DB50" s="50">
        <v>9.0379713914174251E-2</v>
      </c>
      <c r="DC50" s="50">
        <v>0</v>
      </c>
      <c r="DD50" s="50">
        <v>0</v>
      </c>
      <c r="DE50" s="50">
        <v>0</v>
      </c>
      <c r="DF50" s="50">
        <v>0</v>
      </c>
      <c r="DG50" s="47">
        <v>0</v>
      </c>
      <c r="DH50" s="47">
        <v>0</v>
      </c>
      <c r="DI50" s="47">
        <v>0</v>
      </c>
    </row>
    <row r="51" spans="1:113" x14ac:dyDescent="0.25">
      <c r="A51" s="29" t="s">
        <v>189</v>
      </c>
      <c r="B51" s="30" t="s">
        <v>397</v>
      </c>
      <c r="C51" s="31" t="s">
        <v>189</v>
      </c>
      <c r="D51" s="43" t="s">
        <v>476</v>
      </c>
      <c r="E51" s="42" t="s">
        <v>477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56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56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0</v>
      </c>
      <c r="AL51" s="49">
        <v>0</v>
      </c>
      <c r="AM51" s="49">
        <v>0</v>
      </c>
      <c r="AN51" s="49">
        <v>0</v>
      </c>
      <c r="AO51" s="49">
        <v>0</v>
      </c>
      <c r="AP51" s="56"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v>0</v>
      </c>
      <c r="AZ51" s="49">
        <v>0</v>
      </c>
      <c r="BA51" s="49">
        <v>0</v>
      </c>
      <c r="BB51" s="56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56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6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6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6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47">
        <v>0</v>
      </c>
      <c r="DH51" s="47">
        <v>0</v>
      </c>
      <c r="DI51" s="47">
        <v>0</v>
      </c>
    </row>
    <row r="52" spans="1:113" x14ac:dyDescent="0.25">
      <c r="A52" s="29" t="s">
        <v>189</v>
      </c>
      <c r="B52" s="30" t="s">
        <v>397</v>
      </c>
      <c r="C52" s="31" t="s">
        <v>189</v>
      </c>
      <c r="D52" s="43" t="s">
        <v>225</v>
      </c>
      <c r="E52" s="42" t="s">
        <v>478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56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56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1.2098958333333333E-2</v>
      </c>
      <c r="AL52" s="49">
        <v>0</v>
      </c>
      <c r="AM52" s="49">
        <v>2.0156250000000001E-3</v>
      </c>
      <c r="AN52" s="49">
        <v>0</v>
      </c>
      <c r="AO52" s="49">
        <v>0</v>
      </c>
      <c r="AP52" s="56">
        <v>0</v>
      </c>
      <c r="AQ52" s="49">
        <v>0</v>
      </c>
      <c r="AR52" s="49">
        <v>0</v>
      </c>
      <c r="AS52" s="49">
        <v>3.9765625000000001E-3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56">
        <v>0</v>
      </c>
      <c r="BC52" s="49">
        <v>2.6067708333333333E-3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10.382596354166665</v>
      </c>
      <c r="BK52" s="49">
        <v>2.6041666666666666E-4</v>
      </c>
      <c r="BL52" s="49">
        <v>0</v>
      </c>
      <c r="BM52" s="49">
        <v>0</v>
      </c>
      <c r="BN52" s="56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6">
        <v>0</v>
      </c>
      <c r="CA52" s="50">
        <v>0</v>
      </c>
      <c r="CB52" s="50">
        <v>0</v>
      </c>
      <c r="CC52" s="50">
        <v>17.438934895833331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6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6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47">
        <v>0</v>
      </c>
      <c r="DH52" s="47">
        <v>0</v>
      </c>
      <c r="DI52" s="47">
        <v>0</v>
      </c>
    </row>
    <row r="53" spans="1:113" x14ac:dyDescent="0.25">
      <c r="A53" s="29" t="s">
        <v>189</v>
      </c>
      <c r="B53" s="30" t="s">
        <v>397</v>
      </c>
      <c r="C53" s="31" t="s">
        <v>189</v>
      </c>
      <c r="D53" s="43" t="s">
        <v>226</v>
      </c>
      <c r="E53" s="42" t="s">
        <v>56</v>
      </c>
      <c r="F53" s="49">
        <v>0</v>
      </c>
      <c r="G53" s="49">
        <v>2.2057291666666669E-2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0.1096328125</v>
      </c>
      <c r="O53" s="49">
        <v>0</v>
      </c>
      <c r="P53" s="49">
        <v>0</v>
      </c>
      <c r="Q53" s="49">
        <v>0</v>
      </c>
      <c r="R53" s="56">
        <v>0</v>
      </c>
      <c r="S53" s="49">
        <v>5.208333333333333E-3</v>
      </c>
      <c r="T53" s="49">
        <v>9.6950520833333331E-2</v>
      </c>
      <c r="U53" s="49">
        <v>0</v>
      </c>
      <c r="V53" s="49">
        <v>2.6041666666666666E-6</v>
      </c>
      <c r="W53" s="49">
        <v>0</v>
      </c>
      <c r="X53" s="49">
        <v>0</v>
      </c>
      <c r="Y53" s="49">
        <v>0</v>
      </c>
      <c r="Z53" s="49">
        <v>0</v>
      </c>
      <c r="AA53" s="49">
        <v>8.1875000000000003E-3</v>
      </c>
      <c r="AB53" s="49">
        <v>0</v>
      </c>
      <c r="AC53" s="49">
        <v>0.1129375</v>
      </c>
      <c r="AD53" s="56">
        <v>0</v>
      </c>
      <c r="AE53" s="49">
        <v>0</v>
      </c>
      <c r="AF53" s="49">
        <v>8.9765625000000002E-2</v>
      </c>
      <c r="AG53" s="49">
        <v>9.1145833333333339E-3</v>
      </c>
      <c r="AH53" s="49">
        <v>0</v>
      </c>
      <c r="AI53" s="49">
        <v>0</v>
      </c>
      <c r="AJ53" s="49">
        <v>0</v>
      </c>
      <c r="AK53" s="49">
        <v>0</v>
      </c>
      <c r="AL53" s="49">
        <v>0</v>
      </c>
      <c r="AM53" s="49">
        <v>0.26567968749999998</v>
      </c>
      <c r="AN53" s="49">
        <v>0</v>
      </c>
      <c r="AO53" s="49">
        <v>5.208333333333333E-3</v>
      </c>
      <c r="AP53" s="56">
        <v>0</v>
      </c>
      <c r="AQ53" s="49">
        <v>6.0013020833333326E-2</v>
      </c>
      <c r="AR53" s="49">
        <v>0</v>
      </c>
      <c r="AS53" s="49">
        <v>0</v>
      </c>
      <c r="AT53" s="49">
        <v>1.0416666666666667E-3</v>
      </c>
      <c r="AU53" s="49">
        <v>0</v>
      </c>
      <c r="AV53" s="49">
        <v>4.9479166666666673E-3</v>
      </c>
      <c r="AW53" s="49">
        <v>5.2317708333333331E-3</v>
      </c>
      <c r="AX53" s="49">
        <v>0</v>
      </c>
      <c r="AY53" s="49">
        <v>5.1169270833333336E-2</v>
      </c>
      <c r="AZ53" s="49">
        <v>2.0833333333333332E-2</v>
      </c>
      <c r="BA53" s="49">
        <v>2.7252604166666666E-2</v>
      </c>
      <c r="BB53" s="56">
        <v>7.8125E-3</v>
      </c>
      <c r="BC53" s="49">
        <v>9.6289062499999994E-2</v>
      </c>
      <c r="BD53" s="49">
        <v>0.21683072916666665</v>
      </c>
      <c r="BE53" s="49">
        <v>0</v>
      </c>
      <c r="BF53" s="49">
        <v>0</v>
      </c>
      <c r="BG53" s="49">
        <v>0.19791666666666666</v>
      </c>
      <c r="BH53" s="49">
        <v>6.3411458333333323E-2</v>
      </c>
      <c r="BI53" s="49">
        <v>0.11923177083333333</v>
      </c>
      <c r="BJ53" s="49">
        <v>0.49036458333333333</v>
      </c>
      <c r="BK53" s="49">
        <v>0.32265624999999998</v>
      </c>
      <c r="BL53" s="49">
        <v>0.28698177083333332</v>
      </c>
      <c r="BM53" s="49">
        <v>0.18020833333333333</v>
      </c>
      <c r="BN53" s="56">
        <v>0.15781249999999999</v>
      </c>
      <c r="BO53" s="50">
        <v>0.26692708333333331</v>
      </c>
      <c r="BP53" s="50">
        <v>0.19557552083333335</v>
      </c>
      <c r="BQ53" s="50">
        <v>2.2135416666666668E-2</v>
      </c>
      <c r="BR53" s="50">
        <v>5.3385416666666664E-2</v>
      </c>
      <c r="BS53" s="50">
        <v>3.7760416666666664E-2</v>
      </c>
      <c r="BT53" s="50">
        <v>1.3541666666666665E-2</v>
      </c>
      <c r="BU53" s="50">
        <v>8.3593749999999994E-2</v>
      </c>
      <c r="BV53" s="50">
        <v>1.8749999999999999E-2</v>
      </c>
      <c r="BW53" s="50">
        <v>4.0130208333333334E-2</v>
      </c>
      <c r="BX53" s="50">
        <v>5.7499999999999999E-3</v>
      </c>
      <c r="BY53" s="50">
        <v>8.1041666666666658E-3</v>
      </c>
      <c r="BZ53" s="56">
        <v>2.34375E-2</v>
      </c>
      <c r="CA53" s="50">
        <v>9.1145833333333339E-3</v>
      </c>
      <c r="CB53" s="50">
        <v>1.0565104166666665E-2</v>
      </c>
      <c r="CC53" s="50">
        <v>3.9088541666666664E-2</v>
      </c>
      <c r="CD53" s="50">
        <v>6.510416666666667E-3</v>
      </c>
      <c r="CE53" s="50">
        <v>4.4296874999999999E-2</v>
      </c>
      <c r="CF53" s="50">
        <v>7.0312500000000002E-3</v>
      </c>
      <c r="CG53" s="50">
        <v>2.0833333333333332E-2</v>
      </c>
      <c r="CH53" s="50">
        <v>1.171875E-2</v>
      </c>
      <c r="CI53" s="50">
        <v>2.34375E-2</v>
      </c>
      <c r="CJ53" s="50">
        <v>4.0885416666666669E-4</v>
      </c>
      <c r="CK53" s="50">
        <v>1.0416666666666666E-2</v>
      </c>
      <c r="CL53" s="56">
        <v>0</v>
      </c>
      <c r="CM53" s="50">
        <v>1.8985695708712613E-2</v>
      </c>
      <c r="CN53" s="50">
        <v>7.8023407022106634E-3</v>
      </c>
      <c r="CO53" s="50">
        <v>0</v>
      </c>
      <c r="CP53" s="50">
        <v>3.3810143042912874E-3</v>
      </c>
      <c r="CQ53" s="50">
        <v>1.5604681404421327E-5</v>
      </c>
      <c r="CR53" s="50">
        <v>0</v>
      </c>
      <c r="CS53" s="50">
        <v>1.0403120936280884E-2</v>
      </c>
      <c r="CT53" s="50">
        <v>0</v>
      </c>
      <c r="CU53" s="50">
        <v>5.8517555266579972E-2</v>
      </c>
      <c r="CV53" s="50">
        <v>2.47074122236671E-2</v>
      </c>
      <c r="CW53" s="50">
        <v>0.10793237971391417</v>
      </c>
      <c r="CX53" s="56">
        <v>5.3315994798439535E-2</v>
      </c>
      <c r="CY53" s="50">
        <v>0.15019505851755527</v>
      </c>
      <c r="CZ53" s="50">
        <v>0.36749024707412226</v>
      </c>
      <c r="DA53" s="50">
        <v>0.14460338101430428</v>
      </c>
      <c r="DB53" s="50">
        <v>0.1846710013003901</v>
      </c>
      <c r="DC53" s="50">
        <v>0.18518595578673602</v>
      </c>
      <c r="DD53" s="50">
        <v>8.192457737321196E-2</v>
      </c>
      <c r="DE53" s="50">
        <v>9.2327698309492848E-2</v>
      </c>
      <c r="DF53" s="50">
        <v>0.1165149544863459</v>
      </c>
      <c r="DG53" s="47">
        <v>6.2418725617685307E-2</v>
      </c>
      <c r="DH53" s="47">
        <v>0.20156046814044212</v>
      </c>
      <c r="DI53" s="47">
        <v>0.458777633289987</v>
      </c>
    </row>
    <row r="54" spans="1:113" x14ac:dyDescent="0.25">
      <c r="A54" s="29" t="s">
        <v>189</v>
      </c>
      <c r="B54" s="30" t="s">
        <v>397</v>
      </c>
      <c r="C54" s="31" t="s">
        <v>189</v>
      </c>
      <c r="D54" s="43" t="s">
        <v>227</v>
      </c>
      <c r="E54" s="42" t="s">
        <v>57</v>
      </c>
      <c r="F54" s="49">
        <v>0.24552083333333333</v>
      </c>
      <c r="G54" s="49">
        <v>0.13946354166666666</v>
      </c>
      <c r="H54" s="49">
        <v>5.4140624999999998E-2</v>
      </c>
      <c r="I54" s="49">
        <v>0</v>
      </c>
      <c r="J54" s="49">
        <v>0</v>
      </c>
      <c r="K54" s="49">
        <v>0.2841770833333333</v>
      </c>
      <c r="L54" s="49">
        <v>7.1594973958333332</v>
      </c>
      <c r="M54" s="49">
        <v>4.0320312499999997E-2</v>
      </c>
      <c r="N54" s="49">
        <v>0</v>
      </c>
      <c r="O54" s="49">
        <v>3.2739244791666664</v>
      </c>
      <c r="P54" s="49">
        <v>0</v>
      </c>
      <c r="Q54" s="49">
        <v>1.2864583333333334E-2</v>
      </c>
      <c r="R54" s="56">
        <v>9.2101562499999998E-2</v>
      </c>
      <c r="S54" s="49">
        <v>0.25227343749999998</v>
      </c>
      <c r="T54" s="49">
        <v>0.85334895833333335</v>
      </c>
      <c r="U54" s="49">
        <v>0</v>
      </c>
      <c r="V54" s="49">
        <v>8.1770833333333334E-2</v>
      </c>
      <c r="W54" s="49">
        <v>5.8638020833333332E-2</v>
      </c>
      <c r="X54" s="49">
        <v>0.3959140625</v>
      </c>
      <c r="Y54" s="49">
        <v>8.8302083333333323E-2</v>
      </c>
      <c r="Z54" s="49">
        <v>0</v>
      </c>
      <c r="AA54" s="49">
        <v>0.12639062500000001</v>
      </c>
      <c r="AB54" s="49">
        <v>0.63647395833333342</v>
      </c>
      <c r="AC54" s="49">
        <v>0</v>
      </c>
      <c r="AD54" s="56">
        <v>0</v>
      </c>
      <c r="AE54" s="49">
        <v>4.7768229166666662E-2</v>
      </c>
      <c r="AF54" s="49">
        <v>0.32938802083333329</v>
      </c>
      <c r="AG54" s="49">
        <v>0</v>
      </c>
      <c r="AH54" s="49">
        <v>0.10496875</v>
      </c>
      <c r="AI54" s="49">
        <v>0.3578541666666667</v>
      </c>
      <c r="AJ54" s="49">
        <v>0.42297656249999999</v>
      </c>
      <c r="AK54" s="49">
        <v>0.14789322916666667</v>
      </c>
      <c r="AL54" s="49">
        <v>0.22034635416666665</v>
      </c>
      <c r="AM54" s="49">
        <v>0.1646796875</v>
      </c>
      <c r="AN54" s="49">
        <v>0.12985677083333333</v>
      </c>
      <c r="AO54" s="49">
        <v>0.48092708333333334</v>
      </c>
      <c r="AP54" s="56">
        <v>0.48075520833333329</v>
      </c>
      <c r="AQ54" s="49">
        <v>0.25995052083333331</v>
      </c>
      <c r="AR54" s="49">
        <v>1.3696744791666668</v>
      </c>
      <c r="AS54" s="49">
        <v>0.19517187499999999</v>
      </c>
      <c r="AT54" s="49">
        <v>0.20410937500000001</v>
      </c>
      <c r="AU54" s="49">
        <v>0.17523958333333334</v>
      </c>
      <c r="AV54" s="49">
        <v>0.43574479166666669</v>
      </c>
      <c r="AW54" s="49">
        <v>0.121046875</v>
      </c>
      <c r="AX54" s="49">
        <v>8.1265624999999994E-2</v>
      </c>
      <c r="AY54" s="49">
        <v>0.222953125</v>
      </c>
      <c r="AZ54" s="49">
        <v>0.20121875</v>
      </c>
      <c r="BA54" s="49">
        <v>0.50790364583333336</v>
      </c>
      <c r="BB54" s="56">
        <v>0.8671171875</v>
      </c>
      <c r="BC54" s="49">
        <v>0.18814322916666665</v>
      </c>
      <c r="BD54" s="49">
        <v>1.1705651041666667</v>
      </c>
      <c r="BE54" s="49">
        <v>0.24692187500000001</v>
      </c>
      <c r="BF54" s="49">
        <v>0.60025520833333335</v>
      </c>
      <c r="BG54" s="49">
        <v>0.10158854166666667</v>
      </c>
      <c r="BH54" s="49">
        <v>0.47709635416666663</v>
      </c>
      <c r="BI54" s="49">
        <v>0.49777604166666661</v>
      </c>
      <c r="BJ54" s="49">
        <v>0.57976562499999995</v>
      </c>
      <c r="BK54" s="49">
        <v>2.2812395833333334</v>
      </c>
      <c r="BL54" s="49">
        <v>1.4170677083333332</v>
      </c>
      <c r="BM54" s="49">
        <v>3.1411276041666665</v>
      </c>
      <c r="BN54" s="56">
        <v>0.81528124999999996</v>
      </c>
      <c r="BO54" s="50">
        <v>2.0485729166666666</v>
      </c>
      <c r="BP54" s="50">
        <v>1.2686328124999999</v>
      </c>
      <c r="BQ54" s="50">
        <v>0.55691666666666662</v>
      </c>
      <c r="BR54" s="50">
        <v>1.0174322916666667</v>
      </c>
      <c r="BS54" s="50">
        <v>0.3967942708333333</v>
      </c>
      <c r="BT54" s="50">
        <v>18.061526041666667</v>
      </c>
      <c r="BU54" s="50">
        <v>0.90423958333333332</v>
      </c>
      <c r="BV54" s="50">
        <v>0.66295312500000003</v>
      </c>
      <c r="BW54" s="50">
        <v>0.43247135416666671</v>
      </c>
      <c r="BX54" s="50">
        <v>0.28527083333333331</v>
      </c>
      <c r="BY54" s="50">
        <v>1.3883671875000001</v>
      </c>
      <c r="BZ54" s="56">
        <v>1.6476171875000001</v>
      </c>
      <c r="CA54" s="50">
        <v>0.66261197916666659</v>
      </c>
      <c r="CB54" s="50">
        <v>1.3653151041666667</v>
      </c>
      <c r="CC54" s="50">
        <v>0.23132031250000001</v>
      </c>
      <c r="CD54" s="50">
        <v>0.4839427083333333</v>
      </c>
      <c r="CE54" s="50">
        <v>0.97259114583333328</v>
      </c>
      <c r="CF54" s="50">
        <v>0.37767968750000003</v>
      </c>
      <c r="CG54" s="50">
        <v>0.1948828125</v>
      </c>
      <c r="CH54" s="50">
        <v>0.19367447916666666</v>
      </c>
      <c r="CI54" s="50">
        <v>2.6267265625</v>
      </c>
      <c r="CJ54" s="50">
        <v>1.5115364583333333</v>
      </c>
      <c r="CK54" s="50">
        <v>2.1506145833333337</v>
      </c>
      <c r="CL54" s="56">
        <v>1.564340702210663</v>
      </c>
      <c r="CM54" s="50">
        <v>0.46975552665799741</v>
      </c>
      <c r="CN54" s="50">
        <v>0.26980754226267878</v>
      </c>
      <c r="CO54" s="50">
        <v>0.44471001300390117</v>
      </c>
      <c r="CP54" s="50">
        <v>0.4501560468140442</v>
      </c>
      <c r="CQ54" s="50">
        <v>0.68874642392717811</v>
      </c>
      <c r="CR54" s="50">
        <v>7.0616384915474645E-2</v>
      </c>
      <c r="CS54" s="50">
        <v>6.7960988296488944E-2</v>
      </c>
      <c r="CT54" s="50">
        <v>3.681404421326398E-2</v>
      </c>
      <c r="CU54" s="50">
        <v>0.81917035110533154</v>
      </c>
      <c r="CV54" s="50">
        <v>0.39279063719115731</v>
      </c>
      <c r="CW54" s="50">
        <v>0.96898569570871251</v>
      </c>
      <c r="CX54" s="56">
        <v>6.4130039011703513E-2</v>
      </c>
      <c r="CY54" s="50">
        <v>0.10833810143042913</v>
      </c>
      <c r="CZ54" s="50">
        <v>0.54071781534460339</v>
      </c>
      <c r="DA54" s="50">
        <v>0.34914174252275681</v>
      </c>
      <c r="DB54" s="50">
        <v>0.31779193758127439</v>
      </c>
      <c r="DC54" s="50">
        <v>0.58714694408322499</v>
      </c>
      <c r="DD54" s="50">
        <v>0.29529778933680106</v>
      </c>
      <c r="DE54" s="50">
        <v>0.37330559167750327</v>
      </c>
      <c r="DF54" s="50">
        <v>0.7455084525357607</v>
      </c>
      <c r="DG54" s="47">
        <v>0.42037971391417422</v>
      </c>
      <c r="DH54" s="47">
        <v>0.40364889466840054</v>
      </c>
      <c r="DI54" s="47">
        <v>2.3724941482444732</v>
      </c>
    </row>
    <row r="55" spans="1:113" x14ac:dyDescent="0.25">
      <c r="A55" s="29" t="s">
        <v>189</v>
      </c>
      <c r="B55" s="30" t="s">
        <v>397</v>
      </c>
      <c r="C55" s="31" t="s">
        <v>189</v>
      </c>
      <c r="D55" s="43" t="s">
        <v>228</v>
      </c>
      <c r="E55" s="42" t="s">
        <v>479</v>
      </c>
      <c r="F55" s="49">
        <v>74.337500000000006</v>
      </c>
      <c r="G55" s="49">
        <v>79.393335937499998</v>
      </c>
      <c r="H55" s="49">
        <v>71.055033854166666</v>
      </c>
      <c r="I55" s="49">
        <v>72.136763020833328</v>
      </c>
      <c r="J55" s="49">
        <v>147.54378124999999</v>
      </c>
      <c r="K55" s="49">
        <v>68.755460937500004</v>
      </c>
      <c r="L55" s="49">
        <v>74.465119791666666</v>
      </c>
      <c r="M55" s="49">
        <v>103.92100000000001</v>
      </c>
      <c r="N55" s="49">
        <v>61.6817109375</v>
      </c>
      <c r="O55" s="49">
        <v>98.333169270833324</v>
      </c>
      <c r="P55" s="49">
        <v>81.96573177083333</v>
      </c>
      <c r="Q55" s="49">
        <v>73.84286197916667</v>
      </c>
      <c r="R55" s="56">
        <v>61.401429687499999</v>
      </c>
      <c r="S55" s="49">
        <v>94.298447916666674</v>
      </c>
      <c r="T55" s="49">
        <v>77.014799479166669</v>
      </c>
      <c r="U55" s="49">
        <v>38.454747395833337</v>
      </c>
      <c r="V55" s="49">
        <v>82.301692708333334</v>
      </c>
      <c r="W55" s="49">
        <v>47.103609374999998</v>
      </c>
      <c r="X55" s="49">
        <v>81.800216145833332</v>
      </c>
      <c r="Y55" s="49">
        <v>59.972440104166665</v>
      </c>
      <c r="Z55" s="49">
        <v>81.178182291666673</v>
      </c>
      <c r="AA55" s="49">
        <v>41.524007812500003</v>
      </c>
      <c r="AB55" s="49">
        <v>69.582666666666668</v>
      </c>
      <c r="AC55" s="49">
        <v>62.652838541666661</v>
      </c>
      <c r="AD55" s="56">
        <v>86.386296874999999</v>
      </c>
      <c r="AE55" s="49">
        <v>74.994958333333329</v>
      </c>
      <c r="AF55" s="49">
        <v>57.850260416666664</v>
      </c>
      <c r="AG55" s="49">
        <v>49.947174479166662</v>
      </c>
      <c r="AH55" s="49">
        <v>42.729497395833334</v>
      </c>
      <c r="AI55" s="49">
        <v>84.806661458333323</v>
      </c>
      <c r="AJ55" s="49">
        <v>70.66139583333333</v>
      </c>
      <c r="AK55" s="49">
        <v>7.7516822916666657</v>
      </c>
      <c r="AL55" s="49">
        <v>24.558166666666668</v>
      </c>
      <c r="AM55" s="49">
        <v>36.988575520833336</v>
      </c>
      <c r="AN55" s="49">
        <v>166.34268229166665</v>
      </c>
      <c r="AO55" s="49">
        <v>72.096778645833325</v>
      </c>
      <c r="AP55" s="56">
        <v>80.879372395833329</v>
      </c>
      <c r="AQ55" s="49">
        <v>30.211528645833333</v>
      </c>
      <c r="AR55" s="49">
        <v>47.882627604166665</v>
      </c>
      <c r="AS55" s="49">
        <v>55.654070312499996</v>
      </c>
      <c r="AT55" s="49">
        <v>72.778463541666667</v>
      </c>
      <c r="AU55" s="49">
        <v>81.663476562499994</v>
      </c>
      <c r="AV55" s="49">
        <v>34.158520833333334</v>
      </c>
      <c r="AW55" s="49">
        <v>54.211867187499998</v>
      </c>
      <c r="AX55" s="49">
        <v>50.561015625000003</v>
      </c>
      <c r="AY55" s="49">
        <v>47.307809895833337</v>
      </c>
      <c r="AZ55" s="49">
        <v>27.59665885416667</v>
      </c>
      <c r="BA55" s="49">
        <v>56.838429687500003</v>
      </c>
      <c r="BB55" s="56">
        <v>19.842880208333334</v>
      </c>
      <c r="BC55" s="49">
        <v>23.691328124999998</v>
      </c>
      <c r="BD55" s="49">
        <v>10.942684895833334</v>
      </c>
      <c r="BE55" s="49">
        <v>40.225828125</v>
      </c>
      <c r="BF55" s="49">
        <v>70.704565104166676</v>
      </c>
      <c r="BG55" s="49">
        <v>55.947325520833338</v>
      </c>
      <c r="BH55" s="49">
        <v>66.856955729166671</v>
      </c>
      <c r="BI55" s="49">
        <v>54.49</v>
      </c>
      <c r="BJ55" s="49">
        <v>63.961880208333326</v>
      </c>
      <c r="BK55" s="49">
        <v>60.515359375000003</v>
      </c>
      <c r="BL55" s="49">
        <v>38.7051484375</v>
      </c>
      <c r="BM55" s="49">
        <v>43.525104166666665</v>
      </c>
      <c r="BN55" s="56">
        <v>46.243364583333339</v>
      </c>
      <c r="BO55" s="50">
        <v>56.731479166666666</v>
      </c>
      <c r="BP55" s="50">
        <v>51.674046875000002</v>
      </c>
      <c r="BQ55" s="50">
        <v>89.040520833333332</v>
      </c>
      <c r="BR55" s="50">
        <v>95.994072916666667</v>
      </c>
      <c r="BS55" s="50">
        <v>78.677041666666668</v>
      </c>
      <c r="BT55" s="50">
        <v>56.936174479166667</v>
      </c>
      <c r="BU55" s="50">
        <v>128.81755208333334</v>
      </c>
      <c r="BV55" s="50">
        <v>143.93234635416667</v>
      </c>
      <c r="BW55" s="50">
        <v>127.40550520833332</v>
      </c>
      <c r="BX55" s="50">
        <v>85.88963020833333</v>
      </c>
      <c r="BY55" s="50">
        <v>36.543661458333332</v>
      </c>
      <c r="BZ55" s="56">
        <v>41.833781250000001</v>
      </c>
      <c r="CA55" s="50">
        <v>38.197934895833335</v>
      </c>
      <c r="CB55" s="50">
        <v>49.823648437499997</v>
      </c>
      <c r="CC55" s="50">
        <v>40.367067708333337</v>
      </c>
      <c r="CD55" s="50">
        <v>56.615197916666666</v>
      </c>
      <c r="CE55" s="50">
        <v>42.856138020833335</v>
      </c>
      <c r="CF55" s="50">
        <v>58.789815104166664</v>
      </c>
      <c r="CG55" s="50">
        <v>61.516145833333326</v>
      </c>
      <c r="CH55" s="50">
        <v>35.583419270833339</v>
      </c>
      <c r="CI55" s="50">
        <v>82.925888020833327</v>
      </c>
      <c r="CJ55" s="50">
        <v>69.39395833333333</v>
      </c>
      <c r="CK55" s="50">
        <v>49.871320312500004</v>
      </c>
      <c r="CL55" s="56">
        <v>44.457854356306889</v>
      </c>
      <c r="CM55" s="50">
        <v>31.784673602080623</v>
      </c>
      <c r="CN55" s="50">
        <v>28.871906371911574</v>
      </c>
      <c r="CO55" s="50">
        <v>64.130957087126134</v>
      </c>
      <c r="CP55" s="50">
        <v>37.727370611183353</v>
      </c>
      <c r="CQ55" s="50">
        <v>33.240345903771136</v>
      </c>
      <c r="CR55" s="50">
        <v>66.542366710012999</v>
      </c>
      <c r="CS55" s="50">
        <v>75.614756827048112</v>
      </c>
      <c r="CT55" s="50">
        <v>30.290306892067619</v>
      </c>
      <c r="CU55" s="50">
        <v>70.210119635890763</v>
      </c>
      <c r="CV55" s="50">
        <v>80.890540962288682</v>
      </c>
      <c r="CW55" s="50">
        <v>33.480501950585172</v>
      </c>
      <c r="CX55" s="56">
        <v>34.676858257477235</v>
      </c>
      <c r="CY55" s="50">
        <v>38.408762028608585</v>
      </c>
      <c r="CZ55" s="50">
        <v>32.162538361508453</v>
      </c>
      <c r="DA55" s="50">
        <v>80.307856957087125</v>
      </c>
      <c r="DB55" s="50">
        <v>48.155508452535763</v>
      </c>
      <c r="DC55" s="50">
        <v>51.594161248374512</v>
      </c>
      <c r="DD55" s="50">
        <v>59.76417425227568</v>
      </c>
      <c r="DE55" s="50">
        <v>27.619739921976592</v>
      </c>
      <c r="DF55" s="50">
        <v>24.649794538361508</v>
      </c>
      <c r="DG55" s="47">
        <v>41.637742522756831</v>
      </c>
      <c r="DH55" s="47">
        <v>51.829222366710013</v>
      </c>
      <c r="DI55" s="47">
        <v>72.305617685305592</v>
      </c>
    </row>
    <row r="56" spans="1:113" x14ac:dyDescent="0.25">
      <c r="A56" s="29" t="s">
        <v>189</v>
      </c>
      <c r="B56" s="30" t="s">
        <v>397</v>
      </c>
      <c r="C56" s="31" t="s">
        <v>189</v>
      </c>
      <c r="D56" s="43" t="s">
        <v>480</v>
      </c>
      <c r="E56" s="42" t="s">
        <v>481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56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56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56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56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56">
        <v>0</v>
      </c>
      <c r="BO56" s="50">
        <v>0</v>
      </c>
      <c r="BP56" s="50">
        <v>0</v>
      </c>
      <c r="BQ56" s="50">
        <v>0</v>
      </c>
      <c r="BR56" s="50">
        <v>0</v>
      </c>
      <c r="BS56" s="50">
        <v>0</v>
      </c>
      <c r="BT56" s="50">
        <v>0</v>
      </c>
      <c r="BU56" s="50">
        <v>0</v>
      </c>
      <c r="BV56" s="50">
        <v>0</v>
      </c>
      <c r="BW56" s="50">
        <v>0</v>
      </c>
      <c r="BX56" s="50">
        <v>0</v>
      </c>
      <c r="BY56" s="50">
        <v>0</v>
      </c>
      <c r="BZ56" s="56">
        <v>0</v>
      </c>
      <c r="CA56" s="50">
        <v>0</v>
      </c>
      <c r="CB56" s="50">
        <v>0</v>
      </c>
      <c r="CC56" s="50">
        <v>0</v>
      </c>
      <c r="CD56" s="50">
        <v>0</v>
      </c>
      <c r="CE56" s="50">
        <v>0</v>
      </c>
      <c r="CF56" s="50">
        <v>0</v>
      </c>
      <c r="CG56" s="50">
        <v>0</v>
      </c>
      <c r="CH56" s="50">
        <v>0</v>
      </c>
      <c r="CI56" s="50">
        <v>0</v>
      </c>
      <c r="CJ56" s="50">
        <v>0</v>
      </c>
      <c r="CK56" s="50">
        <v>0</v>
      </c>
      <c r="CL56" s="56">
        <v>0</v>
      </c>
      <c r="CM56" s="50">
        <v>0</v>
      </c>
      <c r="CN56" s="50">
        <v>0</v>
      </c>
      <c r="CO56" s="50">
        <v>0</v>
      </c>
      <c r="CP56" s="50">
        <v>0</v>
      </c>
      <c r="CQ56" s="50">
        <v>0</v>
      </c>
      <c r="CR56" s="50">
        <v>0</v>
      </c>
      <c r="CS56" s="50">
        <v>0</v>
      </c>
      <c r="CT56" s="50">
        <v>0</v>
      </c>
      <c r="CU56" s="50">
        <v>0</v>
      </c>
      <c r="CV56" s="50">
        <v>0</v>
      </c>
      <c r="CW56" s="50">
        <v>0</v>
      </c>
      <c r="CX56" s="56">
        <v>0</v>
      </c>
      <c r="CY56" s="50">
        <v>0</v>
      </c>
      <c r="CZ56" s="50">
        <v>0</v>
      </c>
      <c r="DA56" s="50">
        <v>0</v>
      </c>
      <c r="DB56" s="50">
        <v>0</v>
      </c>
      <c r="DC56" s="50">
        <v>0</v>
      </c>
      <c r="DD56" s="50">
        <v>0</v>
      </c>
      <c r="DE56" s="50">
        <v>0</v>
      </c>
      <c r="DF56" s="50">
        <v>0</v>
      </c>
      <c r="DG56" s="47">
        <v>0</v>
      </c>
      <c r="DH56" s="47">
        <v>0</v>
      </c>
      <c r="DI56" s="47">
        <v>0</v>
      </c>
    </row>
    <row r="57" spans="1:113" x14ac:dyDescent="0.25">
      <c r="A57" s="29" t="s">
        <v>189</v>
      </c>
      <c r="B57" s="30" t="s">
        <v>397</v>
      </c>
      <c r="C57" s="31" t="s">
        <v>189</v>
      </c>
      <c r="D57" s="43" t="s">
        <v>482</v>
      </c>
      <c r="E57" s="42" t="s">
        <v>483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56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56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  <c r="AP57" s="56">
        <v>0</v>
      </c>
      <c r="AQ57" s="49">
        <v>0</v>
      </c>
      <c r="AR57" s="49">
        <v>0</v>
      </c>
      <c r="AS57" s="49">
        <v>0</v>
      </c>
      <c r="AT57" s="49">
        <v>0</v>
      </c>
      <c r="AU57" s="49">
        <v>0</v>
      </c>
      <c r="AV57" s="49">
        <v>0</v>
      </c>
      <c r="AW57" s="49">
        <v>0</v>
      </c>
      <c r="AX57" s="49">
        <v>0</v>
      </c>
      <c r="AY57" s="49">
        <v>0</v>
      </c>
      <c r="AZ57" s="49">
        <v>0</v>
      </c>
      <c r="BA57" s="49">
        <v>0</v>
      </c>
      <c r="BB57" s="56">
        <v>0</v>
      </c>
      <c r="BC57" s="49">
        <v>0</v>
      </c>
      <c r="BD57" s="49">
        <v>0</v>
      </c>
      <c r="BE57" s="49">
        <v>0</v>
      </c>
      <c r="BF57" s="49">
        <v>0</v>
      </c>
      <c r="BG57" s="49">
        <v>0</v>
      </c>
      <c r="BH57" s="49">
        <v>0</v>
      </c>
      <c r="BI57" s="49">
        <v>0</v>
      </c>
      <c r="BJ57" s="49">
        <v>0</v>
      </c>
      <c r="BK57" s="49">
        <v>0</v>
      </c>
      <c r="BL57" s="49">
        <v>0</v>
      </c>
      <c r="BM57" s="49">
        <v>0</v>
      </c>
      <c r="BN57" s="56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50">
        <v>0</v>
      </c>
      <c r="BX57" s="50">
        <v>0</v>
      </c>
      <c r="BY57" s="50">
        <v>0</v>
      </c>
      <c r="BZ57" s="56">
        <v>0</v>
      </c>
      <c r="CA57" s="50">
        <v>0</v>
      </c>
      <c r="CB57" s="50">
        <v>0</v>
      </c>
      <c r="CC57" s="50">
        <v>0</v>
      </c>
      <c r="CD57" s="50">
        <v>0</v>
      </c>
      <c r="CE57" s="50">
        <v>0</v>
      </c>
      <c r="CF57" s="50">
        <v>0</v>
      </c>
      <c r="CG57" s="50">
        <v>0</v>
      </c>
      <c r="CH57" s="50">
        <v>0</v>
      </c>
      <c r="CI57" s="50">
        <v>0</v>
      </c>
      <c r="CJ57" s="50">
        <v>0</v>
      </c>
      <c r="CK57" s="50">
        <v>0</v>
      </c>
      <c r="CL57" s="56">
        <v>0</v>
      </c>
      <c r="CM57" s="50">
        <v>0</v>
      </c>
      <c r="CN57" s="50">
        <v>0</v>
      </c>
      <c r="CO57" s="50">
        <v>0</v>
      </c>
      <c r="CP57" s="50">
        <v>0</v>
      </c>
      <c r="CQ57" s="50">
        <v>0</v>
      </c>
      <c r="CR57" s="50">
        <v>0</v>
      </c>
      <c r="CS57" s="50">
        <v>0</v>
      </c>
      <c r="CT57" s="50">
        <v>0</v>
      </c>
      <c r="CU57" s="50">
        <v>0</v>
      </c>
      <c r="CV57" s="50">
        <v>0</v>
      </c>
      <c r="CW57" s="50">
        <v>0</v>
      </c>
      <c r="CX57" s="56">
        <v>0</v>
      </c>
      <c r="CY57" s="50">
        <v>0</v>
      </c>
      <c r="CZ57" s="50">
        <v>0</v>
      </c>
      <c r="DA57" s="50">
        <v>0</v>
      </c>
      <c r="DB57" s="50">
        <v>0</v>
      </c>
      <c r="DC57" s="50">
        <v>0</v>
      </c>
      <c r="DD57" s="50">
        <v>0</v>
      </c>
      <c r="DE57" s="50">
        <v>0</v>
      </c>
      <c r="DF57" s="50">
        <v>0</v>
      </c>
      <c r="DG57" s="47">
        <v>0</v>
      </c>
      <c r="DH57" s="47">
        <v>0</v>
      </c>
      <c r="DI57" s="47">
        <v>0</v>
      </c>
    </row>
    <row r="58" spans="1:113" x14ac:dyDescent="0.25">
      <c r="A58" s="29" t="s">
        <v>189</v>
      </c>
      <c r="B58" s="30" t="s">
        <v>397</v>
      </c>
      <c r="C58" s="31" t="s">
        <v>189</v>
      </c>
      <c r="D58" s="43" t="s">
        <v>231</v>
      </c>
      <c r="E58" s="42" t="s">
        <v>58</v>
      </c>
      <c r="F58" s="49">
        <v>1.2874999999999999E-2</v>
      </c>
      <c r="G58" s="49">
        <v>8.6250000000000007E-3</v>
      </c>
      <c r="H58" s="49">
        <v>0</v>
      </c>
      <c r="I58" s="49">
        <v>0</v>
      </c>
      <c r="J58" s="49">
        <v>2.1645833333333333E-2</v>
      </c>
      <c r="K58" s="49">
        <v>7.8067708333333333E-2</v>
      </c>
      <c r="L58" s="49">
        <v>1.4036458333333333E-2</v>
      </c>
      <c r="M58" s="49">
        <v>0</v>
      </c>
      <c r="N58" s="49">
        <v>5.9223958333333326E-2</v>
      </c>
      <c r="O58" s="49">
        <v>0.10002083333333332</v>
      </c>
      <c r="P58" s="49">
        <v>0</v>
      </c>
      <c r="Q58" s="49">
        <v>5.5781249999999998E-3</v>
      </c>
      <c r="R58" s="56">
        <v>9.8411458333333337E-3</v>
      </c>
      <c r="S58" s="49">
        <v>0.74353124999999998</v>
      </c>
      <c r="T58" s="49">
        <v>0.12982552083333332</v>
      </c>
      <c r="U58" s="49">
        <v>1.9865234375</v>
      </c>
      <c r="V58" s="49">
        <v>1.843046875</v>
      </c>
      <c r="W58" s="49">
        <v>0.22988802083333335</v>
      </c>
      <c r="X58" s="49">
        <v>3.8052083333333334E-2</v>
      </c>
      <c r="Y58" s="49">
        <v>2.2070312500000001E-2</v>
      </c>
      <c r="Z58" s="49">
        <v>0</v>
      </c>
      <c r="AA58" s="49">
        <v>7.9192708333333334E-2</v>
      </c>
      <c r="AB58" s="49">
        <v>0.1267734375</v>
      </c>
      <c r="AC58" s="49">
        <v>3.7057291666666666E-3</v>
      </c>
      <c r="AD58" s="56">
        <v>0.23390364583333331</v>
      </c>
      <c r="AE58" s="49">
        <v>4.4276041666666661E-2</v>
      </c>
      <c r="AF58" s="49">
        <v>1.0148151041666666</v>
      </c>
      <c r="AG58" s="49">
        <v>0.26169791666666664</v>
      </c>
      <c r="AH58" s="49">
        <v>0.60216145833333334</v>
      </c>
      <c r="AI58" s="49">
        <v>0.82439843749999997</v>
      </c>
      <c r="AJ58" s="49">
        <v>0.51701302083333334</v>
      </c>
      <c r="AK58" s="49">
        <v>0.85162499999999997</v>
      </c>
      <c r="AL58" s="49">
        <v>0.40145833333333331</v>
      </c>
      <c r="AM58" s="49">
        <v>0.3099270833333333</v>
      </c>
      <c r="AN58" s="49">
        <v>0.4778723958333333</v>
      </c>
      <c r="AO58" s="49">
        <v>0.83578125000000003</v>
      </c>
      <c r="AP58" s="56">
        <v>0.48810677083333331</v>
      </c>
      <c r="AQ58" s="49">
        <v>0.45674739583333329</v>
      </c>
      <c r="AR58" s="49">
        <v>0.43722135416666669</v>
      </c>
      <c r="AS58" s="49">
        <v>8.9928958333333338</v>
      </c>
      <c r="AT58" s="49">
        <v>0.37153906250000002</v>
      </c>
      <c r="AU58" s="49">
        <v>0.71834374999999995</v>
      </c>
      <c r="AV58" s="49">
        <v>0.83233072916666662</v>
      </c>
      <c r="AW58" s="49">
        <v>0.46806249999999999</v>
      </c>
      <c r="AX58" s="49">
        <v>0.26961458333333332</v>
      </c>
      <c r="AY58" s="49">
        <v>0.52720572916666664</v>
      </c>
      <c r="AZ58" s="49">
        <v>0.3861927083333333</v>
      </c>
      <c r="BA58" s="49">
        <v>0.79623958333333333</v>
      </c>
      <c r="BB58" s="56">
        <v>0.11094010416666668</v>
      </c>
      <c r="BC58" s="49">
        <v>0.44741406249999999</v>
      </c>
      <c r="BD58" s="49">
        <v>0.42457552083333333</v>
      </c>
      <c r="BE58" s="49">
        <v>0.41131770833333331</v>
      </c>
      <c r="BF58" s="49">
        <v>0.27171614583333331</v>
      </c>
      <c r="BG58" s="49">
        <v>0.42776562499999998</v>
      </c>
      <c r="BH58" s="49">
        <v>0.61872916666666666</v>
      </c>
      <c r="BI58" s="49">
        <v>0.57135677083333336</v>
      </c>
      <c r="BJ58" s="49">
        <v>0.67866666666666664</v>
      </c>
      <c r="BK58" s="49">
        <v>1.0129583333333332</v>
      </c>
      <c r="BL58" s="49">
        <v>1.5783619791666668</v>
      </c>
      <c r="BM58" s="49">
        <v>0.88334895833333338</v>
      </c>
      <c r="BN58" s="56">
        <v>1.5305390624999999</v>
      </c>
      <c r="BO58" s="50">
        <v>2.1574661458333333</v>
      </c>
      <c r="BP58" s="50">
        <v>17.351111979166667</v>
      </c>
      <c r="BQ58" s="50">
        <v>2.9092161458333337</v>
      </c>
      <c r="BR58" s="50">
        <v>3.0827838541666663</v>
      </c>
      <c r="BS58" s="50">
        <v>0.7930859375</v>
      </c>
      <c r="BT58" s="50">
        <v>1.1460078124999999</v>
      </c>
      <c r="BU58" s="50">
        <v>2.6224479166666663</v>
      </c>
      <c r="BV58" s="50">
        <v>3.6930729166666665</v>
      </c>
      <c r="BW58" s="50">
        <v>4.4923984375000003</v>
      </c>
      <c r="BX58" s="50">
        <v>2.5007526041666663</v>
      </c>
      <c r="BY58" s="50">
        <v>2.8395885416666666</v>
      </c>
      <c r="BZ58" s="56">
        <v>2.3745364583333335</v>
      </c>
      <c r="CA58" s="50">
        <v>2.0127213541666666</v>
      </c>
      <c r="CB58" s="50">
        <v>1.9254609375</v>
      </c>
      <c r="CC58" s="50">
        <v>0.93282031249999997</v>
      </c>
      <c r="CD58" s="50">
        <v>1.7922421875000001</v>
      </c>
      <c r="CE58" s="50">
        <v>2.6372864583333335</v>
      </c>
      <c r="CF58" s="50">
        <v>1.7914947916666668</v>
      </c>
      <c r="CG58" s="50">
        <v>2.1481041666666667</v>
      </c>
      <c r="CH58" s="50">
        <v>0.91361718749999998</v>
      </c>
      <c r="CI58" s="50">
        <v>0.69059635416666665</v>
      </c>
      <c r="CJ58" s="50">
        <v>0.76036718749999999</v>
      </c>
      <c r="CK58" s="50">
        <v>1.1824270833333332</v>
      </c>
      <c r="CL58" s="56">
        <v>0.49409362808842655</v>
      </c>
      <c r="CM58" s="50">
        <v>0.74470221066319897</v>
      </c>
      <c r="CN58" s="50">
        <v>0.39994798439531859</v>
      </c>
      <c r="CO58" s="50">
        <v>0.68677503250975291</v>
      </c>
      <c r="CP58" s="50">
        <v>0.62413784135240569</v>
      </c>
      <c r="CQ58" s="50">
        <v>0.58474902470741219</v>
      </c>
      <c r="CR58" s="50">
        <v>1.0311833550065019</v>
      </c>
      <c r="CS58" s="50">
        <v>0.48462418725617684</v>
      </c>
      <c r="CT58" s="50">
        <v>0.98096749024707408</v>
      </c>
      <c r="CU58" s="50">
        <v>0.71748504551365411</v>
      </c>
      <c r="CV58" s="50">
        <v>0.84049674902470739</v>
      </c>
      <c r="CW58" s="50">
        <v>0</v>
      </c>
      <c r="CX58" s="56">
        <v>1.1319609882964889</v>
      </c>
      <c r="CY58" s="50">
        <v>15.993524057217163</v>
      </c>
      <c r="CZ58" s="50">
        <v>0.68277243172951885</v>
      </c>
      <c r="DA58" s="50">
        <v>0.8786215864759428</v>
      </c>
      <c r="DB58" s="50">
        <v>13.459383615084525</v>
      </c>
      <c r="DC58" s="50">
        <v>1.4467984395318594</v>
      </c>
      <c r="DD58" s="50">
        <v>0.80335760728218464</v>
      </c>
      <c r="DE58" s="50">
        <v>0.32915214564369311</v>
      </c>
      <c r="DF58" s="50">
        <v>1.0996957087126136</v>
      </c>
      <c r="DG58" s="47">
        <v>0.49134460338101432</v>
      </c>
      <c r="DH58" s="47">
        <v>0.75098569570871254</v>
      </c>
      <c r="DI58" s="47">
        <v>0.45039791937581275</v>
      </c>
    </row>
    <row r="59" spans="1:113" x14ac:dyDescent="0.25">
      <c r="A59" s="29" t="s">
        <v>189</v>
      </c>
      <c r="B59" s="30" t="s">
        <v>397</v>
      </c>
      <c r="C59" s="31" t="s">
        <v>189</v>
      </c>
      <c r="D59" s="43" t="s">
        <v>232</v>
      </c>
      <c r="E59" s="42" t="s">
        <v>59</v>
      </c>
      <c r="F59" s="49">
        <v>5.4638020833333335E-2</v>
      </c>
      <c r="G59" s="49">
        <v>5.4638020833333335E-2</v>
      </c>
      <c r="H59" s="49">
        <v>0</v>
      </c>
      <c r="I59" s="49">
        <v>3.6914062499999997E-2</v>
      </c>
      <c r="J59" s="49">
        <v>9.4489583333333335E-2</v>
      </c>
      <c r="K59" s="49">
        <v>4.2562500000000003E-2</v>
      </c>
      <c r="L59" s="49">
        <v>9.7500000000000003E-2</v>
      </c>
      <c r="M59" s="49">
        <v>7.5966145833333332E-2</v>
      </c>
      <c r="N59" s="49">
        <v>0</v>
      </c>
      <c r="O59" s="49">
        <v>0</v>
      </c>
      <c r="P59" s="49">
        <v>3.7114583333333333E-2</v>
      </c>
      <c r="Q59" s="49">
        <v>0</v>
      </c>
      <c r="R59" s="56">
        <v>0.08</v>
      </c>
      <c r="S59" s="49">
        <v>4.3557291666666664E-2</v>
      </c>
      <c r="T59" s="49">
        <v>7.7489583333333334E-2</v>
      </c>
      <c r="U59" s="49">
        <v>4.0304687499999999E-2</v>
      </c>
      <c r="V59" s="49">
        <v>0.13592447916666667</v>
      </c>
      <c r="W59" s="49">
        <v>0</v>
      </c>
      <c r="X59" s="49">
        <v>5.8510416666666662E-2</v>
      </c>
      <c r="Y59" s="49">
        <v>1.8374999999999999E-2</v>
      </c>
      <c r="Z59" s="49">
        <v>0</v>
      </c>
      <c r="AA59" s="49">
        <v>9.8690104166666667E-2</v>
      </c>
      <c r="AB59" s="49">
        <v>1.8374999999999999E-2</v>
      </c>
      <c r="AC59" s="49">
        <v>5.3463541666666663E-2</v>
      </c>
      <c r="AD59" s="56">
        <v>7.8929687499999998E-2</v>
      </c>
      <c r="AE59" s="49">
        <v>5.5622395833333338E-2</v>
      </c>
      <c r="AF59" s="49">
        <v>0.15115624999999999</v>
      </c>
      <c r="AG59" s="49">
        <v>9.2333333333333323E-2</v>
      </c>
      <c r="AH59" s="49">
        <v>0.13421614583333336</v>
      </c>
      <c r="AI59" s="49">
        <v>1.5617187500000001E-2</v>
      </c>
      <c r="AJ59" s="49">
        <v>7.0304687500000004E-2</v>
      </c>
      <c r="AK59" s="49">
        <v>1.9208333333333331E-2</v>
      </c>
      <c r="AL59" s="49">
        <v>0.11914322916666666</v>
      </c>
      <c r="AM59" s="49">
        <v>0</v>
      </c>
      <c r="AN59" s="49">
        <v>3.0721354166666666E-2</v>
      </c>
      <c r="AO59" s="49">
        <v>3.8625E-2</v>
      </c>
      <c r="AP59" s="56">
        <v>0.16260416666666666</v>
      </c>
      <c r="AQ59" s="49">
        <v>7.2671874999999997E-2</v>
      </c>
      <c r="AR59" s="49">
        <v>1.8286458333333332E-2</v>
      </c>
      <c r="AS59" s="49">
        <v>0</v>
      </c>
      <c r="AT59" s="49">
        <v>1.8135416666666668E-2</v>
      </c>
      <c r="AU59" s="49">
        <v>0.11972395833333332</v>
      </c>
      <c r="AV59" s="49">
        <v>0.10197916666666668</v>
      </c>
      <c r="AW59" s="49">
        <v>0.10073697916666667</v>
      </c>
      <c r="AX59" s="49">
        <v>0.15709895833333334</v>
      </c>
      <c r="AY59" s="49">
        <v>0.24892447916666666</v>
      </c>
      <c r="AZ59" s="49">
        <v>0.13890885416666665</v>
      </c>
      <c r="BA59" s="49">
        <v>1.0375000000000001E-2</v>
      </c>
      <c r="BB59" s="56">
        <v>0.225453125</v>
      </c>
      <c r="BC59" s="49">
        <v>0.64077604166666657</v>
      </c>
      <c r="BD59" s="49">
        <v>0.14573177083333333</v>
      </c>
      <c r="BE59" s="49">
        <v>0.22916406249999999</v>
      </c>
      <c r="BF59" s="49">
        <v>0.1080546875</v>
      </c>
      <c r="BG59" s="49">
        <v>0.12866406250000001</v>
      </c>
      <c r="BH59" s="49">
        <v>1.2246666666666668</v>
      </c>
      <c r="BI59" s="49">
        <v>0.21217708333333335</v>
      </c>
      <c r="BJ59" s="49">
        <v>0.15390104166666665</v>
      </c>
      <c r="BK59" s="49">
        <v>1.6453124999999999E-2</v>
      </c>
      <c r="BL59" s="49">
        <v>1.0537447916666667</v>
      </c>
      <c r="BM59" s="49">
        <v>7.4309895833333334E-2</v>
      </c>
      <c r="BN59" s="56">
        <v>0.104375</v>
      </c>
      <c r="BO59" s="50">
        <v>0</v>
      </c>
      <c r="BP59" s="50">
        <v>5.3867187499999997E-2</v>
      </c>
      <c r="BQ59" s="50">
        <v>5.2619791666666665E-2</v>
      </c>
      <c r="BR59" s="50">
        <v>1.6979166666666667E-2</v>
      </c>
      <c r="BS59" s="50">
        <v>5.7333333333333333E-2</v>
      </c>
      <c r="BT59" s="50">
        <v>3.6041666666666666E-2</v>
      </c>
      <c r="BU59" s="50">
        <v>9.05703125E-2</v>
      </c>
      <c r="BV59" s="50">
        <v>0.10776302083333333</v>
      </c>
      <c r="BW59" s="50">
        <v>2.4179557291666667</v>
      </c>
      <c r="BX59" s="50">
        <v>3.0989583333333331E-2</v>
      </c>
      <c r="BY59" s="50">
        <v>0.26926041666666667</v>
      </c>
      <c r="BZ59" s="56">
        <v>0.29681249999999998</v>
      </c>
      <c r="CA59" s="50">
        <v>4.1260416666666667E-2</v>
      </c>
      <c r="CB59" s="50">
        <v>9.6338541666666666E-2</v>
      </c>
      <c r="CC59" s="50">
        <v>4.2932291666666664E-2</v>
      </c>
      <c r="CD59" s="50">
        <v>2.2354166666666668E-2</v>
      </c>
      <c r="CE59" s="50">
        <v>0.14037760416666667</v>
      </c>
      <c r="CF59" s="50">
        <v>0.154953125</v>
      </c>
      <c r="CG59" s="50">
        <v>0.34428645833333332</v>
      </c>
      <c r="CH59" s="50">
        <v>9.2835937499999993E-2</v>
      </c>
      <c r="CI59" s="50">
        <v>7.1963541666666672E-2</v>
      </c>
      <c r="CJ59" s="50">
        <v>0.15301302083333335</v>
      </c>
      <c r="CK59" s="50">
        <v>2.4218750000000001E-2</v>
      </c>
      <c r="CL59" s="56">
        <v>7.6377113133940175E-2</v>
      </c>
      <c r="CM59" s="50">
        <v>0.20184135240572171</v>
      </c>
      <c r="CN59" s="50">
        <v>5.0046814044213267E-2</v>
      </c>
      <c r="CO59" s="50">
        <v>0.15534980494148243</v>
      </c>
      <c r="CP59" s="50">
        <v>0.29362548764629387</v>
      </c>
      <c r="CQ59" s="50">
        <v>5.3193758127438234E-2</v>
      </c>
      <c r="CR59" s="50">
        <v>4.3315994798439533E-2</v>
      </c>
      <c r="CS59" s="50">
        <v>0.16267360208062417</v>
      </c>
      <c r="CT59" s="50">
        <v>0.24388816644993497</v>
      </c>
      <c r="CU59" s="50">
        <v>0.1146814044213264</v>
      </c>
      <c r="CV59" s="50">
        <v>0.21898569570871262</v>
      </c>
      <c r="CW59" s="50">
        <v>0.11186215864759427</v>
      </c>
      <c r="CX59" s="56">
        <v>3.023927178153446E-2</v>
      </c>
      <c r="CY59" s="50">
        <v>0.28999219765929779</v>
      </c>
      <c r="CZ59" s="50">
        <v>4.7492847854356306E-2</v>
      </c>
      <c r="DA59" s="50">
        <v>4.0473342002600783E-2</v>
      </c>
      <c r="DB59" s="50">
        <v>5.4912873862158644E-2</v>
      </c>
      <c r="DC59" s="50">
        <v>0.14611443433029908</v>
      </c>
      <c r="DD59" s="50">
        <v>0</v>
      </c>
      <c r="DE59" s="50">
        <v>8.697269180754226E-2</v>
      </c>
      <c r="DF59" s="50">
        <v>6.3326397919375818E-2</v>
      </c>
      <c r="DG59" s="47">
        <v>0.13307152145643691</v>
      </c>
      <c r="DH59" s="47">
        <v>8.0600780234070218E-2</v>
      </c>
      <c r="DI59" s="47">
        <v>3.023927178153446E-2</v>
      </c>
    </row>
    <row r="60" spans="1:113" x14ac:dyDescent="0.25">
      <c r="A60" s="29" t="s">
        <v>189</v>
      </c>
      <c r="B60" s="30" t="s">
        <v>397</v>
      </c>
      <c r="C60" s="31" t="s">
        <v>189</v>
      </c>
      <c r="D60" s="43" t="s">
        <v>234</v>
      </c>
      <c r="E60" s="42" t="s">
        <v>484</v>
      </c>
      <c r="F60" s="49">
        <v>0.87811979166666665</v>
      </c>
      <c r="G60" s="49">
        <v>1.9625E-2</v>
      </c>
      <c r="H60" s="49">
        <v>5.1093750000000002E-3</v>
      </c>
      <c r="I60" s="49">
        <v>0</v>
      </c>
      <c r="J60" s="49">
        <v>0</v>
      </c>
      <c r="K60" s="49">
        <v>0.13009895833333332</v>
      </c>
      <c r="L60" s="49">
        <v>0</v>
      </c>
      <c r="M60" s="49">
        <v>0</v>
      </c>
      <c r="N60" s="49">
        <v>9.7140624999999994E-2</v>
      </c>
      <c r="O60" s="49">
        <v>5.03046875E-2</v>
      </c>
      <c r="P60" s="49">
        <v>0</v>
      </c>
      <c r="Q60" s="49">
        <v>5.2789062499999997E-2</v>
      </c>
      <c r="R60" s="56">
        <v>5.2789062499999997E-2</v>
      </c>
      <c r="S60" s="49">
        <v>1.3958333333333333E-3</v>
      </c>
      <c r="T60" s="49">
        <v>3.8742187499999997E-2</v>
      </c>
      <c r="U60" s="49">
        <v>0.10320572916666668</v>
      </c>
      <c r="V60" s="49">
        <v>0.11045052083333333</v>
      </c>
      <c r="W60" s="49">
        <v>9.2447916666666666E-4</v>
      </c>
      <c r="X60" s="49">
        <v>5.0861979166666661E-2</v>
      </c>
      <c r="Y60" s="49">
        <v>0.21534635416666667</v>
      </c>
      <c r="Z60" s="49">
        <v>0</v>
      </c>
      <c r="AA60" s="49">
        <v>4.5234374999999997E-3</v>
      </c>
      <c r="AB60" s="49">
        <v>5.5401041666666664E-2</v>
      </c>
      <c r="AC60" s="49">
        <v>0</v>
      </c>
      <c r="AD60" s="56">
        <v>5.5911458333333334E-3</v>
      </c>
      <c r="AE60" s="49">
        <v>0</v>
      </c>
      <c r="AF60" s="49">
        <v>4.6067708333333339E-2</v>
      </c>
      <c r="AG60" s="49">
        <v>0</v>
      </c>
      <c r="AH60" s="49">
        <v>0.11078906249999999</v>
      </c>
      <c r="AI60" s="49">
        <v>9.3393229166666675E-2</v>
      </c>
      <c r="AJ60" s="49">
        <v>4.4184895833333335E-2</v>
      </c>
      <c r="AK60" s="49">
        <v>5.9815104166666667E-2</v>
      </c>
      <c r="AL60" s="49">
        <v>0.103390625</v>
      </c>
      <c r="AM60" s="49">
        <v>0.12798437500000001</v>
      </c>
      <c r="AN60" s="49">
        <v>0.30594270833333331</v>
      </c>
      <c r="AO60" s="49">
        <v>1.28046875E-2</v>
      </c>
      <c r="AP60" s="56">
        <v>0.2301484375</v>
      </c>
      <c r="AQ60" s="49">
        <v>0</v>
      </c>
      <c r="AR60" s="49">
        <v>6.1406250000000002E-3</v>
      </c>
      <c r="AS60" s="49">
        <v>6.0244791666666665E-2</v>
      </c>
      <c r="AT60" s="49">
        <v>1.1065104166666666E-2</v>
      </c>
      <c r="AU60" s="49">
        <v>0.15463802083333333</v>
      </c>
      <c r="AV60" s="49">
        <v>0</v>
      </c>
      <c r="AW60" s="49">
        <v>5.9114583333333339E-4</v>
      </c>
      <c r="AX60" s="49">
        <v>0.11442187500000001</v>
      </c>
      <c r="AY60" s="49">
        <v>4.6354166666666663E-4</v>
      </c>
      <c r="AZ60" s="49">
        <v>0.114359375</v>
      </c>
      <c r="BA60" s="49">
        <v>4.7940104166666664E-2</v>
      </c>
      <c r="BB60" s="56">
        <v>0</v>
      </c>
      <c r="BC60" s="49">
        <v>7.654427083333333E-2</v>
      </c>
      <c r="BD60" s="49">
        <v>0</v>
      </c>
      <c r="BE60" s="49">
        <v>0.28141406250000001</v>
      </c>
      <c r="BF60" s="49">
        <v>0.12827083333333333</v>
      </c>
      <c r="BG60" s="49">
        <v>0</v>
      </c>
      <c r="BH60" s="49">
        <v>5.0502604166666666E-2</v>
      </c>
      <c r="BI60" s="49">
        <v>0</v>
      </c>
      <c r="BJ60" s="49">
        <v>0.41129687500000001</v>
      </c>
      <c r="BK60" s="49">
        <v>0.40628906250000002</v>
      </c>
      <c r="BL60" s="49">
        <v>4.7822916666666666E-2</v>
      </c>
      <c r="BM60" s="49">
        <v>0.24288281249999999</v>
      </c>
      <c r="BN60" s="56">
        <v>0.3084505208333333</v>
      </c>
      <c r="BO60" s="50">
        <v>0.42627343750000002</v>
      </c>
      <c r="BP60" s="50">
        <v>0.18618489583333334</v>
      </c>
      <c r="BQ60" s="50">
        <v>0.14973177083333333</v>
      </c>
      <c r="BR60" s="50">
        <v>0.25824739583333334</v>
      </c>
      <c r="BS60" s="50">
        <v>0.15133333333333335</v>
      </c>
      <c r="BT60" s="50">
        <v>7.0260416666666672E-2</v>
      </c>
      <c r="BU60" s="50">
        <v>7.9143229166666676E-2</v>
      </c>
      <c r="BV60" s="50">
        <v>0.67835677083333334</v>
      </c>
      <c r="BW60" s="50">
        <v>0.32059635416666671</v>
      </c>
      <c r="BX60" s="50">
        <v>0.16353645833333336</v>
      </c>
      <c r="BY60" s="50">
        <v>0.75846093749999999</v>
      </c>
      <c r="BZ60" s="56">
        <v>7.8773437500000001E-2</v>
      </c>
      <c r="CA60" s="50">
        <v>0.11078125</v>
      </c>
      <c r="CB60" s="50">
        <v>0.24587239583333331</v>
      </c>
      <c r="CC60" s="50">
        <v>0.4458125</v>
      </c>
      <c r="CD60" s="50">
        <v>0</v>
      </c>
      <c r="CE60" s="50">
        <v>0.2978984375</v>
      </c>
      <c r="CF60" s="50">
        <v>0</v>
      </c>
      <c r="CG60" s="50">
        <v>0.54158072916666666</v>
      </c>
      <c r="CH60" s="50">
        <v>9.3393229166666675E-2</v>
      </c>
      <c r="CI60" s="50">
        <v>1.2410572916666667</v>
      </c>
      <c r="CJ60" s="50">
        <v>0.4009348958333333</v>
      </c>
      <c r="CK60" s="50">
        <v>0.19573958333333336</v>
      </c>
      <c r="CL60" s="56">
        <v>0</v>
      </c>
      <c r="CM60" s="50">
        <v>0.27008322496749027</v>
      </c>
      <c r="CN60" s="50">
        <v>0.52816905071521458</v>
      </c>
      <c r="CO60" s="50">
        <v>0.36557087126137838</v>
      </c>
      <c r="CP60" s="50">
        <v>9.5885565669700912E-2</v>
      </c>
      <c r="CQ60" s="50">
        <v>0.24201040312093627</v>
      </c>
      <c r="CR60" s="50">
        <v>3.2442132639791933E-2</v>
      </c>
      <c r="CS60" s="50">
        <v>0.29991677503250974</v>
      </c>
      <c r="CT60" s="50">
        <v>4.8208686605981796</v>
      </c>
      <c r="CU60" s="50">
        <v>4.4955500650195059</v>
      </c>
      <c r="CV60" s="50">
        <v>9.9228036410923277</v>
      </c>
      <c r="CW60" s="50">
        <v>0.52611443433029903</v>
      </c>
      <c r="CX60" s="56">
        <v>0.16661118335500649</v>
      </c>
      <c r="CY60" s="50">
        <v>0.51919115734720411</v>
      </c>
      <c r="CZ60" s="50">
        <v>0.54894408322496746</v>
      </c>
      <c r="DA60" s="50">
        <v>0.36320416124837451</v>
      </c>
      <c r="DB60" s="50">
        <v>0.30563589076723019</v>
      </c>
      <c r="DC60" s="50">
        <v>9.2949284785435626E-2</v>
      </c>
      <c r="DD60" s="50">
        <v>8.543563068920676E-2</v>
      </c>
      <c r="DE60" s="50">
        <v>0.31904811443433034</v>
      </c>
      <c r="DF60" s="50">
        <v>0.21251235370611185</v>
      </c>
      <c r="DG60" s="47">
        <v>0.43639011703511055</v>
      </c>
      <c r="DH60" s="47">
        <v>0.48777113133940181</v>
      </c>
      <c r="DI60" s="47">
        <v>0.30191677503250974</v>
      </c>
    </row>
    <row r="61" spans="1:113" x14ac:dyDescent="0.25">
      <c r="A61" s="29" t="s">
        <v>189</v>
      </c>
      <c r="B61" s="30" t="s">
        <v>397</v>
      </c>
      <c r="C61" s="31" t="s">
        <v>189</v>
      </c>
      <c r="D61" s="43" t="s">
        <v>485</v>
      </c>
      <c r="E61" s="42" t="s">
        <v>486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56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56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  <c r="AP61" s="56">
        <v>0</v>
      </c>
      <c r="AQ61" s="49">
        <v>0</v>
      </c>
      <c r="AR61" s="49">
        <v>0</v>
      </c>
      <c r="AS61" s="49">
        <v>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56">
        <v>0</v>
      </c>
      <c r="BC61" s="49">
        <v>0</v>
      </c>
      <c r="BD61" s="49">
        <v>0</v>
      </c>
      <c r="BE61" s="49">
        <v>0</v>
      </c>
      <c r="BF61" s="49">
        <v>0</v>
      </c>
      <c r="BG61" s="49">
        <v>0</v>
      </c>
      <c r="BH61" s="49">
        <v>0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56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0</v>
      </c>
      <c r="BX61" s="50">
        <v>0</v>
      </c>
      <c r="BY61" s="50">
        <v>0</v>
      </c>
      <c r="BZ61" s="56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0</v>
      </c>
      <c r="CH61" s="50">
        <v>0</v>
      </c>
      <c r="CI61" s="50">
        <v>0</v>
      </c>
      <c r="CJ61" s="50">
        <v>0</v>
      </c>
      <c r="CK61" s="50">
        <v>0</v>
      </c>
      <c r="CL61" s="56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0">
        <v>0</v>
      </c>
      <c r="CS61" s="50">
        <v>0</v>
      </c>
      <c r="CT61" s="50">
        <v>0</v>
      </c>
      <c r="CU61" s="50">
        <v>0</v>
      </c>
      <c r="CV61" s="50">
        <v>0</v>
      </c>
      <c r="CW61" s="50">
        <v>0</v>
      </c>
      <c r="CX61" s="56">
        <v>0</v>
      </c>
      <c r="CY61" s="50">
        <v>0</v>
      </c>
      <c r="CZ61" s="50">
        <v>0</v>
      </c>
      <c r="DA61" s="50">
        <v>0</v>
      </c>
      <c r="DB61" s="50">
        <v>0</v>
      </c>
      <c r="DC61" s="50">
        <v>0</v>
      </c>
      <c r="DD61" s="50">
        <v>0</v>
      </c>
      <c r="DE61" s="50">
        <v>0</v>
      </c>
      <c r="DF61" s="50">
        <v>0</v>
      </c>
      <c r="DG61" s="47">
        <v>0</v>
      </c>
      <c r="DH61" s="47">
        <v>0</v>
      </c>
      <c r="DI61" s="47">
        <v>0</v>
      </c>
    </row>
    <row r="62" spans="1:113" x14ac:dyDescent="0.25">
      <c r="A62" s="29" t="s">
        <v>189</v>
      </c>
      <c r="B62" s="30" t="s">
        <v>397</v>
      </c>
      <c r="C62" s="31" t="s">
        <v>189</v>
      </c>
      <c r="D62" s="43" t="s">
        <v>235</v>
      </c>
      <c r="E62" s="42" t="s">
        <v>487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9.223958333333334E-3</v>
      </c>
      <c r="Q62" s="49">
        <v>0</v>
      </c>
      <c r="R62" s="56">
        <v>0</v>
      </c>
      <c r="S62" s="49">
        <v>0</v>
      </c>
      <c r="T62" s="49">
        <v>0</v>
      </c>
      <c r="U62" s="49">
        <v>0</v>
      </c>
      <c r="V62" s="49">
        <v>3.1554687499999998E-2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56">
        <v>0</v>
      </c>
      <c r="AE62" s="49">
        <v>0</v>
      </c>
      <c r="AF62" s="49">
        <v>0.12506510416666666</v>
      </c>
      <c r="AG62" s="49">
        <v>0.10608854166666667</v>
      </c>
      <c r="AH62" s="49">
        <v>0.37267447916666668</v>
      </c>
      <c r="AI62" s="49">
        <v>0.4437421875</v>
      </c>
      <c r="AJ62" s="49">
        <v>0.5977265625</v>
      </c>
      <c r="AK62" s="49">
        <v>0.22054166666666666</v>
      </c>
      <c r="AL62" s="49">
        <v>0.60845833333333332</v>
      </c>
      <c r="AM62" s="49">
        <v>0.74833593750000005</v>
      </c>
      <c r="AN62" s="49">
        <v>0</v>
      </c>
      <c r="AO62" s="49">
        <v>0</v>
      </c>
      <c r="AP62" s="56">
        <v>0.42392968749999999</v>
      </c>
      <c r="AQ62" s="49">
        <v>9.6466145833333322E-2</v>
      </c>
      <c r="AR62" s="49">
        <v>0.36824218749999998</v>
      </c>
      <c r="AS62" s="49">
        <v>3.2994166666666667</v>
      </c>
      <c r="AT62" s="49">
        <v>0.18809635416666665</v>
      </c>
      <c r="AU62" s="49">
        <v>0.9092786458333334</v>
      </c>
      <c r="AV62" s="49">
        <v>0.37407812499999998</v>
      </c>
      <c r="AW62" s="49">
        <v>0.26834635416666669</v>
      </c>
      <c r="AX62" s="49">
        <v>0</v>
      </c>
      <c r="AY62" s="49">
        <v>0.40909635416666668</v>
      </c>
      <c r="AZ62" s="49">
        <v>0.47457812500000002</v>
      </c>
      <c r="BA62" s="49">
        <v>0.22615104166666666</v>
      </c>
      <c r="BB62" s="56">
        <v>0.29009114583333334</v>
      </c>
      <c r="BC62" s="49">
        <v>0.28595572916666667</v>
      </c>
      <c r="BD62" s="49">
        <v>0.2979244791666667</v>
      </c>
      <c r="BE62" s="49">
        <v>0</v>
      </c>
      <c r="BF62" s="49">
        <v>7.2270833333333326E-2</v>
      </c>
      <c r="BG62" s="49">
        <v>7.4614583333333331E-2</v>
      </c>
      <c r="BH62" s="49">
        <v>0.14163541666666665</v>
      </c>
      <c r="BI62" s="49">
        <v>0.23209635416666666</v>
      </c>
      <c r="BJ62" s="49">
        <v>0.2730052083333333</v>
      </c>
      <c r="BK62" s="49">
        <v>8.4398437500000006E-2</v>
      </c>
      <c r="BL62" s="49">
        <v>0.31088541666666669</v>
      </c>
      <c r="BM62" s="49">
        <v>0.85477343750000001</v>
      </c>
      <c r="BN62" s="56">
        <v>0.49301822916666665</v>
      </c>
      <c r="BO62" s="50">
        <v>0.18636458333333333</v>
      </c>
      <c r="BP62" s="50">
        <v>0.470109375</v>
      </c>
      <c r="BQ62" s="50">
        <v>1.5211510416666667</v>
      </c>
      <c r="BR62" s="50">
        <v>5.8317708333333329E-2</v>
      </c>
      <c r="BS62" s="50">
        <v>0.41184635416666671</v>
      </c>
      <c r="BT62" s="50">
        <v>0.55088802083333333</v>
      </c>
      <c r="BU62" s="50">
        <v>0.82728385416666661</v>
      </c>
      <c r="BV62" s="50">
        <v>0</v>
      </c>
      <c r="BW62" s="50">
        <v>0.4949973958333333</v>
      </c>
      <c r="BX62" s="50">
        <v>0.92907291666666658</v>
      </c>
      <c r="BY62" s="50">
        <v>1.0392578125</v>
      </c>
      <c r="BZ62" s="56">
        <v>0.64314322916666666</v>
      </c>
      <c r="CA62" s="50">
        <v>0.31259895833333329</v>
      </c>
      <c r="CB62" s="50">
        <v>0.76812499999999995</v>
      </c>
      <c r="CC62" s="50">
        <v>0.1248203125</v>
      </c>
      <c r="CD62" s="50">
        <v>0.35915104166666667</v>
      </c>
      <c r="CE62" s="50">
        <v>6.3752604166666671E-2</v>
      </c>
      <c r="CF62" s="50">
        <v>1.5190364583333333</v>
      </c>
      <c r="CG62" s="50">
        <v>0.10701041666666668</v>
      </c>
      <c r="CH62" s="50">
        <v>9.8213541666666668E-2</v>
      </c>
      <c r="CI62" s="50">
        <v>0.11982552083333332</v>
      </c>
      <c r="CJ62" s="50">
        <v>0.163359375</v>
      </c>
      <c r="CK62" s="50">
        <v>0.15936197916666667</v>
      </c>
      <c r="CL62" s="56">
        <v>0</v>
      </c>
      <c r="CM62" s="50">
        <v>4.3123537061118329E-2</v>
      </c>
      <c r="CN62" s="50">
        <v>8.9118335500650195E-2</v>
      </c>
      <c r="CO62" s="50">
        <v>0.14614304291287386</v>
      </c>
      <c r="CP62" s="50">
        <v>0.10413003901170351</v>
      </c>
      <c r="CQ62" s="50">
        <v>0.40090247074122237</v>
      </c>
      <c r="CR62" s="50">
        <v>0.43110533159947984</v>
      </c>
      <c r="CS62" s="50">
        <v>1.1252405721716516</v>
      </c>
      <c r="CT62" s="50">
        <v>0</v>
      </c>
      <c r="CU62" s="50">
        <v>0.14013003901170351</v>
      </c>
      <c r="CV62" s="50">
        <v>0.21729518855656696</v>
      </c>
      <c r="CW62" s="50">
        <v>4.0335500650195054E-2</v>
      </c>
      <c r="CX62" s="56">
        <v>0.14009102730819245</v>
      </c>
      <c r="CY62" s="50">
        <v>3.5084525357607282E-2</v>
      </c>
      <c r="CZ62" s="50">
        <v>0.27093368010403124</v>
      </c>
      <c r="DA62" s="50">
        <v>6.46553966189857E-2</v>
      </c>
      <c r="DB62" s="50">
        <v>9.1479843953185952E-2</v>
      </c>
      <c r="DC62" s="50">
        <v>4.4083224967490252E-2</v>
      </c>
      <c r="DD62" s="50">
        <v>8.346163849154746E-2</v>
      </c>
      <c r="DE62" s="50">
        <v>0.12403641092327698</v>
      </c>
      <c r="DF62" s="50">
        <v>0.15908972691807541</v>
      </c>
      <c r="DG62" s="47">
        <v>0.19459817945383615</v>
      </c>
      <c r="DH62" s="47">
        <v>3.801300390117035E-2</v>
      </c>
      <c r="DI62" s="47">
        <v>0.15166970091027307</v>
      </c>
    </row>
    <row r="63" spans="1:113" x14ac:dyDescent="0.25">
      <c r="A63" s="29" t="s">
        <v>189</v>
      </c>
      <c r="B63" s="30" t="s">
        <v>397</v>
      </c>
      <c r="C63" s="31" t="s">
        <v>189</v>
      </c>
      <c r="D63" s="43" t="s">
        <v>237</v>
      </c>
      <c r="E63" s="42" t="s">
        <v>60</v>
      </c>
      <c r="F63" s="49">
        <v>6.0156250000000001E-3</v>
      </c>
      <c r="G63" s="49">
        <v>6.8940104166666669E-2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1.8653645833333333E-2</v>
      </c>
      <c r="P63" s="49">
        <v>0</v>
      </c>
      <c r="Q63" s="49">
        <v>0.12215624999999999</v>
      </c>
      <c r="R63" s="56">
        <v>0</v>
      </c>
      <c r="S63" s="49">
        <v>2.5312500000000001E-3</v>
      </c>
      <c r="T63" s="49">
        <v>1.2135416666666668E-3</v>
      </c>
      <c r="U63" s="49">
        <v>3.046875E-4</v>
      </c>
      <c r="V63" s="49">
        <v>0</v>
      </c>
      <c r="W63" s="49">
        <v>0</v>
      </c>
      <c r="X63" s="49">
        <v>0.362921875</v>
      </c>
      <c r="Y63" s="49">
        <v>0</v>
      </c>
      <c r="Z63" s="49">
        <v>9.0364583333333334E-4</v>
      </c>
      <c r="AA63" s="49">
        <v>3.046875E-4</v>
      </c>
      <c r="AB63" s="49">
        <v>1.5320312500000001E-2</v>
      </c>
      <c r="AC63" s="49">
        <v>0</v>
      </c>
      <c r="AD63" s="56">
        <v>2.5312500000000001E-3</v>
      </c>
      <c r="AE63" s="49">
        <v>2.6041666666666666E-4</v>
      </c>
      <c r="AF63" s="49">
        <v>0</v>
      </c>
      <c r="AG63" s="49">
        <v>0</v>
      </c>
      <c r="AH63" s="49">
        <v>0</v>
      </c>
      <c r="AI63" s="49">
        <v>1.5528645833333332E-2</v>
      </c>
      <c r="AJ63" s="49">
        <v>0</v>
      </c>
      <c r="AK63" s="49">
        <v>0</v>
      </c>
      <c r="AL63" s="49">
        <v>2.5312500000000001E-3</v>
      </c>
      <c r="AM63" s="49">
        <v>5.8572916666666662E-2</v>
      </c>
      <c r="AN63" s="49">
        <v>3.5677083333333329E-4</v>
      </c>
      <c r="AO63" s="49">
        <v>0</v>
      </c>
      <c r="AP63" s="56">
        <v>0</v>
      </c>
      <c r="AQ63" s="49">
        <v>0</v>
      </c>
      <c r="AR63" s="49">
        <v>2.9307291666666666E-2</v>
      </c>
      <c r="AS63" s="49">
        <v>0</v>
      </c>
      <c r="AT63" s="49">
        <v>0</v>
      </c>
      <c r="AU63" s="49">
        <v>0</v>
      </c>
      <c r="AV63" s="49">
        <v>1.171875E-2</v>
      </c>
      <c r="AW63" s="49">
        <v>0</v>
      </c>
      <c r="AX63" s="49">
        <v>0</v>
      </c>
      <c r="AY63" s="49">
        <v>0</v>
      </c>
      <c r="AZ63" s="49">
        <v>7.5000000000000002E-4</v>
      </c>
      <c r="BA63" s="49">
        <v>0</v>
      </c>
      <c r="BB63" s="56">
        <v>0</v>
      </c>
      <c r="BC63" s="49">
        <v>0</v>
      </c>
      <c r="BD63" s="49">
        <v>0</v>
      </c>
      <c r="BE63" s="49">
        <v>0.17844531250000001</v>
      </c>
      <c r="BF63" s="49">
        <v>0</v>
      </c>
      <c r="BG63" s="49">
        <v>0</v>
      </c>
      <c r="BH63" s="49">
        <v>0.32477083333333329</v>
      </c>
      <c r="BI63" s="49">
        <v>0</v>
      </c>
      <c r="BJ63" s="49">
        <v>0.13554687500000001</v>
      </c>
      <c r="BK63" s="49">
        <v>0</v>
      </c>
      <c r="BL63" s="49">
        <v>0</v>
      </c>
      <c r="BM63" s="49">
        <v>0</v>
      </c>
      <c r="BN63" s="56">
        <v>1.5625E-2</v>
      </c>
      <c r="BO63" s="50">
        <v>7.8125000000000004E-4</v>
      </c>
      <c r="BP63" s="50">
        <v>1.4580729166666665E-2</v>
      </c>
      <c r="BQ63" s="50">
        <v>1.1512239583333332</v>
      </c>
      <c r="BR63" s="50">
        <v>0</v>
      </c>
      <c r="BS63" s="50">
        <v>6.0755208333333329E-3</v>
      </c>
      <c r="BT63" s="50">
        <v>0</v>
      </c>
      <c r="BU63" s="50">
        <v>0</v>
      </c>
      <c r="BV63" s="50">
        <v>0</v>
      </c>
      <c r="BW63" s="50">
        <v>0.15438281249999999</v>
      </c>
      <c r="BX63" s="50">
        <v>0</v>
      </c>
      <c r="BY63" s="50">
        <v>2.5934895833333332E-2</v>
      </c>
      <c r="BZ63" s="56">
        <v>0</v>
      </c>
      <c r="CA63" s="50">
        <v>5.2083333333333333E-4</v>
      </c>
      <c r="CB63" s="50">
        <v>0</v>
      </c>
      <c r="CC63" s="50">
        <v>0</v>
      </c>
      <c r="CD63" s="50">
        <v>1.5125E-2</v>
      </c>
      <c r="CE63" s="50">
        <v>0</v>
      </c>
      <c r="CF63" s="50">
        <v>0.73145833333333332</v>
      </c>
      <c r="CG63" s="50">
        <v>0.16240104166666666</v>
      </c>
      <c r="CH63" s="50">
        <v>6.9705729166666675E-2</v>
      </c>
      <c r="CI63" s="50">
        <v>0</v>
      </c>
      <c r="CJ63" s="50">
        <v>0</v>
      </c>
      <c r="CK63" s="50">
        <v>0</v>
      </c>
      <c r="CL63" s="56">
        <v>2.5383615084525357E-2</v>
      </c>
      <c r="CM63" s="50">
        <v>0.33834330299089727</v>
      </c>
      <c r="CN63" s="50">
        <v>4.9388816644993496E-3</v>
      </c>
      <c r="CO63" s="50">
        <v>2.886866059817945E-4</v>
      </c>
      <c r="CP63" s="50">
        <v>4.3638491547464242E-2</v>
      </c>
      <c r="CQ63" s="50">
        <v>0</v>
      </c>
      <c r="CR63" s="50">
        <v>3.9011703511053317E-3</v>
      </c>
      <c r="CS63" s="50">
        <v>0</v>
      </c>
      <c r="CT63" s="50">
        <v>0.25459297789336799</v>
      </c>
      <c r="CU63" s="50">
        <v>3.2049414824447335E-2</v>
      </c>
      <c r="CV63" s="50">
        <v>0.24628608582574774</v>
      </c>
      <c r="CW63" s="50">
        <v>2.7699713914174251</v>
      </c>
      <c r="CX63" s="56">
        <v>5.6182054616384917E-2</v>
      </c>
      <c r="CY63" s="50">
        <v>0.34737581274382318</v>
      </c>
      <c r="CZ63" s="50">
        <v>0.47304291287386213</v>
      </c>
      <c r="DA63" s="50">
        <v>2.5224525357607281</v>
      </c>
      <c r="DB63" s="50">
        <v>9.5180754226267872E-2</v>
      </c>
      <c r="DC63" s="50">
        <v>1.7422626788036411E-2</v>
      </c>
      <c r="DD63" s="50">
        <v>0.53531079323797137</v>
      </c>
      <c r="DE63" s="50">
        <v>8.8285591677503259</v>
      </c>
      <c r="DF63" s="50">
        <v>0.51559687906371909</v>
      </c>
      <c r="DG63" s="47">
        <v>0.16716775032509754</v>
      </c>
      <c r="DH63" s="47">
        <v>0.14159687906371912</v>
      </c>
      <c r="DI63" s="47">
        <v>0.41326918075422631</v>
      </c>
    </row>
    <row r="64" spans="1:113" x14ac:dyDescent="0.25">
      <c r="A64" s="29" t="s">
        <v>189</v>
      </c>
      <c r="B64" s="30" t="s">
        <v>397</v>
      </c>
      <c r="C64" s="31" t="s">
        <v>189</v>
      </c>
      <c r="D64" s="43" t="s">
        <v>238</v>
      </c>
      <c r="E64" s="42" t="s">
        <v>61</v>
      </c>
      <c r="F64" s="49">
        <v>0</v>
      </c>
      <c r="G64" s="49">
        <v>0</v>
      </c>
      <c r="H64" s="49">
        <v>0</v>
      </c>
      <c r="I64" s="49">
        <v>0</v>
      </c>
      <c r="J64" s="49">
        <v>7.8906250000000005E-4</v>
      </c>
      <c r="K64" s="49">
        <v>0</v>
      </c>
      <c r="L64" s="49">
        <v>0</v>
      </c>
      <c r="M64" s="49">
        <v>3.0078125000000001E-3</v>
      </c>
      <c r="N64" s="49">
        <v>0</v>
      </c>
      <c r="O64" s="49">
        <v>0</v>
      </c>
      <c r="P64" s="49">
        <v>0</v>
      </c>
      <c r="Q64" s="49">
        <v>1.8411458333333332E-2</v>
      </c>
      <c r="R64" s="56">
        <v>0</v>
      </c>
      <c r="S64" s="49">
        <v>7.5044270833333329E-2</v>
      </c>
      <c r="T64" s="49">
        <v>0</v>
      </c>
      <c r="U64" s="49">
        <v>0</v>
      </c>
      <c r="V64" s="49">
        <v>0</v>
      </c>
      <c r="W64" s="49">
        <v>1.3020833333333333E-4</v>
      </c>
      <c r="X64" s="49">
        <v>1.4895833333333332E-3</v>
      </c>
      <c r="Y64" s="49">
        <v>0</v>
      </c>
      <c r="Z64" s="49">
        <v>0</v>
      </c>
      <c r="AA64" s="49">
        <v>0</v>
      </c>
      <c r="AB64" s="49">
        <v>0</v>
      </c>
      <c r="AC64" s="49">
        <v>0.1256796875</v>
      </c>
      <c r="AD64" s="56">
        <v>0</v>
      </c>
      <c r="AE64" s="49">
        <v>0</v>
      </c>
      <c r="AF64" s="49">
        <v>0</v>
      </c>
      <c r="AG64" s="49">
        <v>0</v>
      </c>
      <c r="AH64" s="49">
        <v>0</v>
      </c>
      <c r="AI64" s="49">
        <v>5.2083333333333333E-4</v>
      </c>
      <c r="AJ64" s="49">
        <v>0</v>
      </c>
      <c r="AK64" s="49">
        <v>0</v>
      </c>
      <c r="AL64" s="49">
        <v>0</v>
      </c>
      <c r="AM64" s="49">
        <v>0</v>
      </c>
      <c r="AN64" s="49">
        <v>0.15263541666666666</v>
      </c>
      <c r="AO64" s="49">
        <v>0</v>
      </c>
      <c r="AP64" s="56">
        <v>0</v>
      </c>
      <c r="AQ64" s="49">
        <v>0</v>
      </c>
      <c r="AR64" s="49">
        <v>0</v>
      </c>
      <c r="AS64" s="49">
        <v>7.8125000000000004E-4</v>
      </c>
      <c r="AT64" s="49">
        <v>0</v>
      </c>
      <c r="AU64" s="49">
        <v>2.1419270833333334E-2</v>
      </c>
      <c r="AV64" s="49">
        <v>5.2083333333333333E-4</v>
      </c>
      <c r="AW64" s="49">
        <v>0</v>
      </c>
      <c r="AX64" s="49">
        <v>0</v>
      </c>
      <c r="AY64" s="49">
        <v>0.10257291666666667</v>
      </c>
      <c r="AZ64" s="49">
        <v>0</v>
      </c>
      <c r="BA64" s="49">
        <v>0</v>
      </c>
      <c r="BB64" s="56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56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6">
        <v>0</v>
      </c>
      <c r="CA64" s="50">
        <v>0</v>
      </c>
      <c r="CB64" s="50">
        <v>0</v>
      </c>
      <c r="CC64" s="50">
        <v>5.2083333333333333E-4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6">
        <v>0</v>
      </c>
      <c r="CM64" s="50">
        <v>2.600780234070221E-4</v>
      </c>
      <c r="CN64" s="50">
        <v>3.0689206762028607E-4</v>
      </c>
      <c r="CO64" s="50">
        <v>2.600780234070221E-4</v>
      </c>
      <c r="CP64" s="50">
        <v>0</v>
      </c>
      <c r="CQ64" s="50">
        <v>2.5123537061118337E-3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6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47">
        <v>0</v>
      </c>
      <c r="DH64" s="47">
        <v>0</v>
      </c>
      <c r="DI64" s="47">
        <v>0</v>
      </c>
    </row>
    <row r="65" spans="1:113" x14ac:dyDescent="0.25">
      <c r="A65" s="29" t="s">
        <v>189</v>
      </c>
      <c r="B65" s="30" t="s">
        <v>397</v>
      </c>
      <c r="C65" s="31" t="s">
        <v>189</v>
      </c>
      <c r="D65" s="43" t="s">
        <v>239</v>
      </c>
      <c r="E65" s="42" t="s">
        <v>488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</v>
      </c>
      <c r="R65" s="56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56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0</v>
      </c>
      <c r="AK65" s="49">
        <v>0</v>
      </c>
      <c r="AL65" s="49">
        <v>0</v>
      </c>
      <c r="AM65" s="49">
        <v>0</v>
      </c>
      <c r="AN65" s="49">
        <v>0</v>
      </c>
      <c r="AO65" s="49">
        <v>0</v>
      </c>
      <c r="AP65" s="56">
        <v>0</v>
      </c>
      <c r="AQ65" s="49">
        <v>0</v>
      </c>
      <c r="AR65" s="49">
        <v>0</v>
      </c>
      <c r="AS65" s="49">
        <v>0</v>
      </c>
      <c r="AT65" s="49">
        <v>0</v>
      </c>
      <c r="AU65" s="49">
        <v>0</v>
      </c>
      <c r="AV65" s="49">
        <v>0</v>
      </c>
      <c r="AW65" s="49">
        <v>0</v>
      </c>
      <c r="AX65" s="49">
        <v>0</v>
      </c>
      <c r="AY65" s="49">
        <v>0</v>
      </c>
      <c r="AZ65" s="49">
        <v>0</v>
      </c>
      <c r="BA65" s="49">
        <v>0</v>
      </c>
      <c r="BB65" s="56">
        <v>5.1494791666666664E-2</v>
      </c>
      <c r="BC65" s="49">
        <v>0</v>
      </c>
      <c r="BD65" s="49">
        <v>4.7291666666666662E-2</v>
      </c>
      <c r="BE65" s="49">
        <v>2.3763020833333332E-2</v>
      </c>
      <c r="BF65" s="49">
        <v>1.1882812499999999E-2</v>
      </c>
      <c r="BG65" s="49">
        <v>0</v>
      </c>
      <c r="BH65" s="49">
        <v>0</v>
      </c>
      <c r="BI65" s="49">
        <v>0</v>
      </c>
      <c r="BJ65" s="49">
        <v>0</v>
      </c>
      <c r="BK65" s="49">
        <v>0</v>
      </c>
      <c r="BL65" s="49">
        <v>0</v>
      </c>
      <c r="BM65" s="49">
        <v>0</v>
      </c>
      <c r="BN65" s="56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6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6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6">
        <v>0</v>
      </c>
      <c r="CY65" s="50">
        <v>0</v>
      </c>
      <c r="CZ65" s="50">
        <v>0</v>
      </c>
      <c r="DA65" s="50">
        <v>0</v>
      </c>
      <c r="DB65" s="50">
        <v>2.6007802340702211E-3</v>
      </c>
      <c r="DC65" s="50">
        <v>0</v>
      </c>
      <c r="DD65" s="50">
        <v>0</v>
      </c>
      <c r="DE65" s="50">
        <v>0</v>
      </c>
      <c r="DF65" s="50">
        <v>0</v>
      </c>
      <c r="DG65" s="47">
        <v>0</v>
      </c>
      <c r="DH65" s="47">
        <v>0</v>
      </c>
      <c r="DI65" s="47">
        <v>0</v>
      </c>
    </row>
    <row r="66" spans="1:113" x14ac:dyDescent="0.25">
      <c r="A66" s="29" t="s">
        <v>189</v>
      </c>
      <c r="B66" s="30" t="s">
        <v>397</v>
      </c>
      <c r="C66" s="31" t="s">
        <v>189</v>
      </c>
      <c r="D66" s="43" t="s">
        <v>240</v>
      </c>
      <c r="E66" s="42" t="s">
        <v>62</v>
      </c>
      <c r="F66" s="49">
        <v>1.3020833333333333E-4</v>
      </c>
      <c r="G66" s="49">
        <v>2.6041666666666666E-4</v>
      </c>
      <c r="H66" s="49">
        <v>0</v>
      </c>
      <c r="I66" s="49">
        <v>6.4406249999999998E-2</v>
      </c>
      <c r="J66" s="49">
        <v>3.1755208333333333E-2</v>
      </c>
      <c r="K66" s="49">
        <v>5.7953125000000001E-2</v>
      </c>
      <c r="L66" s="49">
        <v>0.16410156249999999</v>
      </c>
      <c r="M66" s="49">
        <v>4.7460937500000001E-2</v>
      </c>
      <c r="N66" s="49">
        <v>2.1546875E-2</v>
      </c>
      <c r="O66" s="49">
        <v>2.27734375E-2</v>
      </c>
      <c r="P66" s="49">
        <v>1.8416666666666668E-2</v>
      </c>
      <c r="Q66" s="49">
        <v>2.6223958333333333E-3</v>
      </c>
      <c r="R66" s="56">
        <v>7.4765625000000002E-2</v>
      </c>
      <c r="S66" s="49">
        <v>0.28714322916666668</v>
      </c>
      <c r="T66" s="49">
        <v>0.3144557291666667</v>
      </c>
      <c r="U66" s="49">
        <v>0.17127083333333334</v>
      </c>
      <c r="V66" s="49">
        <v>0.14783333333333334</v>
      </c>
      <c r="W66" s="49">
        <v>3.6471354166666664E-2</v>
      </c>
      <c r="X66" s="49">
        <v>0.2119609375</v>
      </c>
      <c r="Y66" s="49">
        <v>4.8505208333333334E-2</v>
      </c>
      <c r="Z66" s="49">
        <v>3.8802083333333332E-4</v>
      </c>
      <c r="AA66" s="49">
        <v>6.2359375000000002E-2</v>
      </c>
      <c r="AB66" s="49">
        <v>7.5026041666666661E-3</v>
      </c>
      <c r="AC66" s="49">
        <v>0</v>
      </c>
      <c r="AD66" s="56">
        <v>2.3140625000000001E-2</v>
      </c>
      <c r="AE66" s="49">
        <v>7.8125000000000004E-4</v>
      </c>
      <c r="AF66" s="49">
        <v>6.5104166666666663E-4</v>
      </c>
      <c r="AG66" s="49">
        <v>3.6812499999999998E-2</v>
      </c>
      <c r="AH66" s="49">
        <v>0.1030078125</v>
      </c>
      <c r="AI66" s="49">
        <v>9.7734374999999991E-3</v>
      </c>
      <c r="AJ66" s="49">
        <v>2.7888020833333332E-2</v>
      </c>
      <c r="AK66" s="49">
        <v>3.0208333333333329E-4</v>
      </c>
      <c r="AL66" s="49">
        <v>1.7624999999999998E-2</v>
      </c>
      <c r="AM66" s="49">
        <v>6.4656249999999998E-2</v>
      </c>
      <c r="AN66" s="49">
        <v>4.153645833333333E-3</v>
      </c>
      <c r="AO66" s="49">
        <v>2.5000000000000001E-3</v>
      </c>
      <c r="AP66" s="56">
        <v>2.511197916666667E-2</v>
      </c>
      <c r="AQ66" s="49">
        <v>1.9028645833333333E-2</v>
      </c>
      <c r="AR66" s="49">
        <v>1.2598958333333334E-2</v>
      </c>
      <c r="AS66" s="49">
        <v>1.7960937499999999E-2</v>
      </c>
      <c r="AT66" s="49">
        <v>7.7369791666666663E-3</v>
      </c>
      <c r="AU66" s="49">
        <v>0.28515625</v>
      </c>
      <c r="AV66" s="49">
        <v>4.875E-3</v>
      </c>
      <c r="AW66" s="49">
        <v>7.0971354166666667E-2</v>
      </c>
      <c r="AX66" s="49">
        <v>1.9153645833333333E-2</v>
      </c>
      <c r="AY66" s="49">
        <v>8.3648437500000006E-2</v>
      </c>
      <c r="AZ66" s="49">
        <v>8.0807291666666666E-3</v>
      </c>
      <c r="BA66" s="49">
        <v>2.8359374999999999E-3</v>
      </c>
      <c r="BB66" s="56">
        <v>5.3541666666666661E-2</v>
      </c>
      <c r="BC66" s="49">
        <v>1.7398437499999999E-2</v>
      </c>
      <c r="BD66" s="49">
        <v>9.2911458333333322E-2</v>
      </c>
      <c r="BE66" s="49">
        <v>2.8028645833333331E-2</v>
      </c>
      <c r="BF66" s="49">
        <v>0</v>
      </c>
      <c r="BG66" s="49">
        <v>0.12260677083333332</v>
      </c>
      <c r="BH66" s="49">
        <v>3.3854166666666663E-3</v>
      </c>
      <c r="BI66" s="49">
        <v>5.1213541666666668E-2</v>
      </c>
      <c r="BJ66" s="49">
        <v>0.10421875</v>
      </c>
      <c r="BK66" s="49">
        <v>0.11572395833333333</v>
      </c>
      <c r="BL66" s="49">
        <v>2.6315104166666669E-2</v>
      </c>
      <c r="BM66" s="49">
        <v>0.13421875</v>
      </c>
      <c r="BN66" s="56">
        <v>1.46015625E-2</v>
      </c>
      <c r="BO66" s="50">
        <v>0</v>
      </c>
      <c r="BP66" s="50">
        <v>1.5726562499999999E-2</v>
      </c>
      <c r="BQ66" s="50">
        <v>7.5388020833333333E-2</v>
      </c>
      <c r="BR66" s="50">
        <v>0.16376041666666666</v>
      </c>
      <c r="BS66" s="50">
        <v>7.8395833333333331E-2</v>
      </c>
      <c r="BT66" s="50">
        <v>4.8484375000000003E-2</v>
      </c>
      <c r="BU66" s="50">
        <v>9.4294270833333332E-2</v>
      </c>
      <c r="BV66" s="50">
        <v>0.13692708333333334</v>
      </c>
      <c r="BW66" s="50">
        <v>7.083333333333333E-3</v>
      </c>
      <c r="BX66" s="50">
        <v>8.5807291666666653E-3</v>
      </c>
      <c r="BY66" s="50">
        <v>1.1359375E-2</v>
      </c>
      <c r="BZ66" s="56">
        <v>8.4343749999999995E-2</v>
      </c>
      <c r="CA66" s="50">
        <v>2.8593749999999999E-3</v>
      </c>
      <c r="CB66" s="50">
        <v>8.369791666666666E-3</v>
      </c>
      <c r="CC66" s="50">
        <v>2.8171874999999999E-2</v>
      </c>
      <c r="CD66" s="50">
        <v>1.1296875E-2</v>
      </c>
      <c r="CE66" s="50">
        <v>8.4765624999999997E-3</v>
      </c>
      <c r="CF66" s="50">
        <v>0.34547135416666669</v>
      </c>
      <c r="CG66" s="50">
        <v>3.7033854166666665E-2</v>
      </c>
      <c r="CH66" s="50">
        <v>0.2855833333333333</v>
      </c>
      <c r="CI66" s="50">
        <v>0.13040885416666664</v>
      </c>
      <c r="CJ66" s="50">
        <v>3.3593749999999999E-3</v>
      </c>
      <c r="CK66" s="50">
        <v>0.20353906250000001</v>
      </c>
      <c r="CL66" s="56">
        <v>0.39305591677503254</v>
      </c>
      <c r="CM66" s="50">
        <v>0.57237971391417419</v>
      </c>
      <c r="CN66" s="50">
        <v>0.28719635890767231</v>
      </c>
      <c r="CO66" s="50">
        <v>0.14288946684005202</v>
      </c>
      <c r="CP66" s="50">
        <v>0.64727178153446041</v>
      </c>
      <c r="CQ66" s="50">
        <v>0.50110013003901166</v>
      </c>
      <c r="CR66" s="50">
        <v>0.24478283485045513</v>
      </c>
      <c r="CS66" s="50">
        <v>0.25739141742522753</v>
      </c>
      <c r="CT66" s="50">
        <v>0.18272821846553966</v>
      </c>
      <c r="CU66" s="50">
        <v>1.0427672301690507</v>
      </c>
      <c r="CV66" s="50">
        <v>0.20974772431729519</v>
      </c>
      <c r="CW66" s="50">
        <v>4.6881664499349808E-2</v>
      </c>
      <c r="CX66" s="56">
        <v>0.9745903771131339</v>
      </c>
      <c r="CY66" s="50">
        <v>0.21794798439531857</v>
      </c>
      <c r="CZ66" s="50">
        <v>3.9773732119635891E-2</v>
      </c>
      <c r="DA66" s="50">
        <v>0.92225227568270474</v>
      </c>
      <c r="DB66" s="50">
        <v>0.3509700910273082</v>
      </c>
      <c r="DC66" s="50">
        <v>0.46045253576072825</v>
      </c>
      <c r="DD66" s="50">
        <v>0.22685825747724317</v>
      </c>
      <c r="DE66" s="50">
        <v>1.2034356306892067</v>
      </c>
      <c r="DF66" s="50">
        <v>0.84643953185955789</v>
      </c>
      <c r="DG66" s="47">
        <v>0.57564889466840052</v>
      </c>
      <c r="DH66" s="47">
        <v>0.43117815344603377</v>
      </c>
      <c r="DI66" s="47">
        <v>0.49024447334200261</v>
      </c>
    </row>
    <row r="67" spans="1:113" x14ac:dyDescent="0.25">
      <c r="A67" s="29" t="s">
        <v>189</v>
      </c>
      <c r="B67" s="30" t="s">
        <v>397</v>
      </c>
      <c r="C67" s="31" t="s">
        <v>189</v>
      </c>
      <c r="D67" s="43" t="s">
        <v>241</v>
      </c>
      <c r="E67" s="42" t="s">
        <v>489</v>
      </c>
      <c r="F67" s="49">
        <v>0.66241927083333341</v>
      </c>
      <c r="G67" s="49">
        <v>0.37461197916666666</v>
      </c>
      <c r="H67" s="49">
        <v>0.56813020833333339</v>
      </c>
      <c r="I67" s="49">
        <v>4.5572916666666662E-4</v>
      </c>
      <c r="J67" s="49">
        <v>2.7499999999999998E-3</v>
      </c>
      <c r="K67" s="49">
        <v>1.6328124999999999E-3</v>
      </c>
      <c r="L67" s="49">
        <v>0.24733593749999999</v>
      </c>
      <c r="M67" s="49">
        <v>2.4697916666666667E-2</v>
      </c>
      <c r="N67" s="49">
        <v>1.9460937500000001E-2</v>
      </c>
      <c r="O67" s="49">
        <v>1.9479166666666666E-3</v>
      </c>
      <c r="P67" s="49">
        <v>0</v>
      </c>
      <c r="Q67" s="49">
        <v>2.7630208333333335E-3</v>
      </c>
      <c r="R67" s="56">
        <v>1.4151041666666666E-2</v>
      </c>
      <c r="S67" s="49">
        <v>2.4354166666666666E-2</v>
      </c>
      <c r="T67" s="49">
        <v>1.8452005208333333</v>
      </c>
      <c r="U67" s="49">
        <v>3.6432291666666665E-2</v>
      </c>
      <c r="V67" s="49">
        <v>9.8697916666666677E-2</v>
      </c>
      <c r="W67" s="49">
        <v>3.0828125000000001E-2</v>
      </c>
      <c r="X67" s="49">
        <v>3.046875E-4</v>
      </c>
      <c r="Y67" s="49">
        <v>1.1434895833333333E-2</v>
      </c>
      <c r="Z67" s="49">
        <v>1.4125E-2</v>
      </c>
      <c r="AA67" s="49">
        <v>3.8940104166666663E-2</v>
      </c>
      <c r="AB67" s="49">
        <v>8.2083333333333331E-3</v>
      </c>
      <c r="AC67" s="49">
        <v>4.2226562500000002E-2</v>
      </c>
      <c r="AD67" s="56">
        <v>2.3437499999999999E-4</v>
      </c>
      <c r="AE67" s="49">
        <v>7.9322916666666656E-3</v>
      </c>
      <c r="AF67" s="49">
        <v>1.2223958333333333E-2</v>
      </c>
      <c r="AG67" s="49">
        <v>1.7057291666666669E-2</v>
      </c>
      <c r="AH67" s="49">
        <v>6.9135416666666671E-2</v>
      </c>
      <c r="AI67" s="49">
        <v>1.3322916666666665E-2</v>
      </c>
      <c r="AJ67" s="49">
        <v>3.2890624999999999E-3</v>
      </c>
      <c r="AK67" s="49">
        <v>7.0052083333333329E-3</v>
      </c>
      <c r="AL67" s="49">
        <v>4.7552083333333326E-3</v>
      </c>
      <c r="AM67" s="49">
        <v>3.2630208333333334E-2</v>
      </c>
      <c r="AN67" s="49">
        <v>3.0260416666666665E-3</v>
      </c>
      <c r="AO67" s="49">
        <v>3.0208333333333329E-4</v>
      </c>
      <c r="AP67" s="56">
        <v>1.5603489583333332</v>
      </c>
      <c r="AQ67" s="49">
        <v>9.5312499999999998E-4</v>
      </c>
      <c r="AR67" s="49">
        <v>4.5520833333333337E-2</v>
      </c>
      <c r="AS67" s="49">
        <v>1.015625E-4</v>
      </c>
      <c r="AT67" s="49">
        <v>5.2604166666666663E-4</v>
      </c>
      <c r="AU67" s="49">
        <v>1.7562500000000002E-2</v>
      </c>
      <c r="AV67" s="49">
        <v>1.6901041666666668E-3</v>
      </c>
      <c r="AW67" s="49">
        <v>3.2291666666666666E-4</v>
      </c>
      <c r="AX67" s="49">
        <v>3.0208333333333329E-4</v>
      </c>
      <c r="AY67" s="49">
        <v>4.7499999999999999E-3</v>
      </c>
      <c r="AZ67" s="49">
        <v>3.1744791666666666E-3</v>
      </c>
      <c r="BA67" s="49">
        <v>1.1015624999999999E-3</v>
      </c>
      <c r="BB67" s="56">
        <v>1.0983854166666667</v>
      </c>
      <c r="BC67" s="49">
        <v>1.2051979166666666</v>
      </c>
      <c r="BD67" s="49">
        <v>1.0471744791666666</v>
      </c>
      <c r="BE67" s="49">
        <v>0.2586223958333333</v>
      </c>
      <c r="BF67" s="49">
        <v>2.0052083333333334E-4</v>
      </c>
      <c r="BG67" s="49">
        <v>0.46273177083333333</v>
      </c>
      <c r="BH67" s="49">
        <v>1.0447187499999999</v>
      </c>
      <c r="BI67" s="49">
        <v>1.0002083333333334</v>
      </c>
      <c r="BJ67" s="49">
        <v>1.0724817708333332</v>
      </c>
      <c r="BK67" s="49">
        <v>0.84963541666666664</v>
      </c>
      <c r="BL67" s="49">
        <v>1.0193098958333333</v>
      </c>
      <c r="BM67" s="49">
        <v>1.3548958333333332</v>
      </c>
      <c r="BN67" s="56">
        <v>1.6584635416666667</v>
      </c>
      <c r="BO67" s="50">
        <v>1.2188411458333333</v>
      </c>
      <c r="BP67" s="50">
        <v>1.2377161458333332</v>
      </c>
      <c r="BQ67" s="50">
        <v>1.3450052083333333</v>
      </c>
      <c r="BR67" s="50">
        <v>1.6584322916666667</v>
      </c>
      <c r="BS67" s="50">
        <v>1.8067734375</v>
      </c>
      <c r="BT67" s="50">
        <v>1.276921875</v>
      </c>
      <c r="BU67" s="50">
        <v>1.3944895833333333</v>
      </c>
      <c r="BV67" s="50">
        <v>0.33833072916666668</v>
      </c>
      <c r="BW67" s="50">
        <v>0.40490625000000002</v>
      </c>
      <c r="BX67" s="50">
        <v>0.62579166666666663</v>
      </c>
      <c r="BY67" s="50">
        <v>0.77349479166666668</v>
      </c>
      <c r="BZ67" s="56">
        <v>1.3249375000000001</v>
      </c>
      <c r="CA67" s="50">
        <v>1.0585963541666668</v>
      </c>
      <c r="CB67" s="50">
        <v>1.3498723958333332</v>
      </c>
      <c r="CC67" s="50">
        <v>0.97755989583333325</v>
      </c>
      <c r="CD67" s="50">
        <v>0.93876822916666658</v>
      </c>
      <c r="CE67" s="50">
        <v>1.5061197916666667</v>
      </c>
      <c r="CF67" s="50">
        <v>1.10221875</v>
      </c>
      <c r="CG67" s="50">
        <v>1.6182083333333332</v>
      </c>
      <c r="CH67" s="50">
        <v>1.6514895833333332</v>
      </c>
      <c r="CI67" s="50">
        <v>1.0029973958333334</v>
      </c>
      <c r="CJ67" s="50">
        <v>0.83806510416666657</v>
      </c>
      <c r="CK67" s="50">
        <v>1.3427916666666668</v>
      </c>
      <c r="CL67" s="56">
        <v>1.7720754226267881</v>
      </c>
      <c r="CM67" s="50">
        <v>1.660556566970091</v>
      </c>
      <c r="CN67" s="50">
        <v>1.7191651495448634</v>
      </c>
      <c r="CO67" s="50">
        <v>1.1834616384915475</v>
      </c>
      <c r="CP67" s="50">
        <v>1.2158335500650195</v>
      </c>
      <c r="CQ67" s="50">
        <v>1.4299973992197659</v>
      </c>
      <c r="CR67" s="50">
        <v>1.7019505851755525</v>
      </c>
      <c r="CS67" s="50">
        <v>2.1564291287386217</v>
      </c>
      <c r="CT67" s="50">
        <v>1.2617971391417426</v>
      </c>
      <c r="CU67" s="50">
        <v>1.4314876462938881</v>
      </c>
      <c r="CV67" s="50">
        <v>1.4529804941482445</v>
      </c>
      <c r="CW67" s="50">
        <v>1.9216723016905073</v>
      </c>
      <c r="CX67" s="56">
        <v>1.286749024707412</v>
      </c>
      <c r="CY67" s="50">
        <v>2.6511521456436928</v>
      </c>
      <c r="CZ67" s="50">
        <v>2.4257971391417428</v>
      </c>
      <c r="DA67" s="50">
        <v>2.1241508452535762</v>
      </c>
      <c r="DB67" s="50">
        <v>2.2230715214564367</v>
      </c>
      <c r="DC67" s="50">
        <v>1.5309232769830949</v>
      </c>
      <c r="DD67" s="50">
        <v>1.749404421326398</v>
      </c>
      <c r="DE67" s="50">
        <v>2.0896775032509751</v>
      </c>
      <c r="DF67" s="50">
        <v>1.2841222366710012</v>
      </c>
      <c r="DG67" s="47">
        <v>1.632189856957087</v>
      </c>
      <c r="DH67" s="47">
        <v>2.0450429128738619</v>
      </c>
      <c r="DI67" s="47">
        <v>2.0024577373211963</v>
      </c>
    </row>
    <row r="68" spans="1:113" x14ac:dyDescent="0.25">
      <c r="A68" s="29" t="s">
        <v>189</v>
      </c>
      <c r="B68" s="30" t="s">
        <v>397</v>
      </c>
      <c r="C68" s="31" t="s">
        <v>189</v>
      </c>
      <c r="D68" s="43" t="s">
        <v>233</v>
      </c>
      <c r="E68" s="42" t="s">
        <v>490</v>
      </c>
      <c r="F68" s="49">
        <v>7.0718749999999997E-2</v>
      </c>
      <c r="G68" s="49">
        <v>7.0718749999999997E-2</v>
      </c>
      <c r="H68" s="49">
        <v>0</v>
      </c>
      <c r="I68" s="49">
        <v>0</v>
      </c>
      <c r="J68" s="49">
        <v>6.4895833333333333E-3</v>
      </c>
      <c r="K68" s="49">
        <v>5.2083333333333333E-4</v>
      </c>
      <c r="L68" s="49">
        <v>7.0533854166666674E-2</v>
      </c>
      <c r="M68" s="49">
        <v>0</v>
      </c>
      <c r="N68" s="49">
        <v>2.1554687499999999E-2</v>
      </c>
      <c r="O68" s="49">
        <v>0</v>
      </c>
      <c r="P68" s="49">
        <v>9.4179687499999998E-2</v>
      </c>
      <c r="Q68" s="49">
        <v>2.0554687499999998E-2</v>
      </c>
      <c r="R68" s="56">
        <v>2.0450520833333333E-2</v>
      </c>
      <c r="S68" s="49">
        <v>0.35202083333333334</v>
      </c>
      <c r="T68" s="49">
        <v>4.2861979166666661E-2</v>
      </c>
      <c r="U68" s="49">
        <v>0.404703125</v>
      </c>
      <c r="V68" s="49">
        <v>0</v>
      </c>
      <c r="W68" s="49">
        <v>4.3664062500000003E-2</v>
      </c>
      <c r="X68" s="49">
        <v>1.7117187499999999E-2</v>
      </c>
      <c r="Y68" s="49">
        <v>4.0953125E-2</v>
      </c>
      <c r="Z68" s="49">
        <v>0</v>
      </c>
      <c r="AA68" s="49">
        <v>0</v>
      </c>
      <c r="AB68" s="49">
        <v>2.3171875000000001E-2</v>
      </c>
      <c r="AC68" s="49">
        <v>0.16176822916666667</v>
      </c>
      <c r="AD68" s="56">
        <v>0</v>
      </c>
      <c r="AE68" s="49">
        <v>0</v>
      </c>
      <c r="AF68" s="49">
        <v>2.58671875E-2</v>
      </c>
      <c r="AG68" s="49">
        <v>0</v>
      </c>
      <c r="AH68" s="49">
        <v>0.11213020833333333</v>
      </c>
      <c r="AI68" s="49">
        <v>2.9479166666666664E-2</v>
      </c>
      <c r="AJ68" s="49">
        <v>0.12109375</v>
      </c>
      <c r="AK68" s="49">
        <v>0</v>
      </c>
      <c r="AL68" s="49">
        <v>5.1041666666666661E-4</v>
      </c>
      <c r="AM68" s="49">
        <v>0</v>
      </c>
      <c r="AN68" s="49">
        <v>5.208333333333333E-3</v>
      </c>
      <c r="AO68" s="49">
        <v>4.6874999999999998E-3</v>
      </c>
      <c r="AP68" s="56">
        <v>0</v>
      </c>
      <c r="AQ68" s="49">
        <v>0</v>
      </c>
      <c r="AR68" s="49">
        <v>0.5234375</v>
      </c>
      <c r="AS68" s="49">
        <v>3.8429687499999997E-2</v>
      </c>
      <c r="AT68" s="49">
        <v>9.6911458333333325E-2</v>
      </c>
      <c r="AU68" s="49">
        <v>3.4375E-3</v>
      </c>
      <c r="AV68" s="49">
        <v>2.1721354166666668E-2</v>
      </c>
      <c r="AW68" s="49">
        <v>0</v>
      </c>
      <c r="AX68" s="49">
        <v>0.10364583333333333</v>
      </c>
      <c r="AY68" s="49">
        <v>1.0416666666666667E-3</v>
      </c>
      <c r="AZ68" s="49">
        <v>7.8125000000000004E-4</v>
      </c>
      <c r="BA68" s="49">
        <v>2.6041666666666666E-4</v>
      </c>
      <c r="BB68" s="56">
        <v>0</v>
      </c>
      <c r="BC68" s="49">
        <v>4.8140442708333326</v>
      </c>
      <c r="BD68" s="49">
        <v>6.7328125000000003E-2</v>
      </c>
      <c r="BE68" s="49">
        <v>9.740364583333333E-2</v>
      </c>
      <c r="BF68" s="49">
        <v>7.837760416666667E-2</v>
      </c>
      <c r="BG68" s="49">
        <v>0.2379817708333333</v>
      </c>
      <c r="BH68" s="49">
        <v>7.4505208333333323E-2</v>
      </c>
      <c r="BI68" s="49">
        <v>0</v>
      </c>
      <c r="BJ68" s="49">
        <v>5.2630208333333338E-2</v>
      </c>
      <c r="BK68" s="49">
        <v>0.203171875</v>
      </c>
      <c r="BL68" s="49">
        <v>3.5544270833333336E-2</v>
      </c>
      <c r="BM68" s="49">
        <v>7.1088541666666671E-2</v>
      </c>
      <c r="BN68" s="56">
        <v>0.80865624999999997</v>
      </c>
      <c r="BO68" s="50">
        <v>0.56897395833333342</v>
      </c>
      <c r="BP68" s="50">
        <v>0.89811197916666663</v>
      </c>
      <c r="BQ68" s="50">
        <v>0.71173437500000003</v>
      </c>
      <c r="BR68" s="50">
        <v>0.97482291666666665</v>
      </c>
      <c r="BS68" s="50">
        <v>0.18796874999999999</v>
      </c>
      <c r="BT68" s="50">
        <v>0.49061979166666664</v>
      </c>
      <c r="BU68" s="50">
        <v>0.92435416666666659</v>
      </c>
      <c r="BV68" s="50">
        <v>0.58869531249999996</v>
      </c>
      <c r="BW68" s="50">
        <v>0.14185416666666667</v>
      </c>
      <c r="BX68" s="50">
        <v>0</v>
      </c>
      <c r="BY68" s="50">
        <v>0.23449479166666665</v>
      </c>
      <c r="BZ68" s="56">
        <v>7.8546875000000002E-2</v>
      </c>
      <c r="CA68" s="50">
        <v>0.52080208333333333</v>
      </c>
      <c r="CB68" s="50">
        <v>0.53096354166666659</v>
      </c>
      <c r="CC68" s="50">
        <v>0.70540364583333337</v>
      </c>
      <c r="CD68" s="50">
        <v>0.82385416666666667</v>
      </c>
      <c r="CE68" s="50">
        <v>0.86931250000000004</v>
      </c>
      <c r="CF68" s="50">
        <v>1.0022682291666667</v>
      </c>
      <c r="CG68" s="50">
        <v>0.819359375</v>
      </c>
      <c r="CH68" s="50">
        <v>0.4505520833333333</v>
      </c>
      <c r="CI68" s="50">
        <v>0.7803255208333334</v>
      </c>
      <c r="CJ68" s="50">
        <v>0.98791927083333331</v>
      </c>
      <c r="CK68" s="50">
        <v>4.4413020833333334</v>
      </c>
      <c r="CL68" s="56">
        <v>1.7215448634590376</v>
      </c>
      <c r="CM68" s="50">
        <v>0.42858777633289985</v>
      </c>
      <c r="CN68" s="50">
        <v>1.1612691807542261</v>
      </c>
      <c r="CO68" s="50">
        <v>0</v>
      </c>
      <c r="CP68" s="50">
        <v>3.3661898569570872E-2</v>
      </c>
      <c r="CQ68" s="50">
        <v>0.5229830949284785</v>
      </c>
      <c r="CR68" s="50">
        <v>0.28852275682704809</v>
      </c>
      <c r="CS68" s="50">
        <v>0.14581794538361509</v>
      </c>
      <c r="CT68" s="50">
        <v>0</v>
      </c>
      <c r="CU68" s="50">
        <v>0.24293107932379715</v>
      </c>
      <c r="CV68" s="50">
        <v>0.16084265279583876</v>
      </c>
      <c r="CW68" s="50">
        <v>0.2296957087126138</v>
      </c>
      <c r="CX68" s="56">
        <v>0</v>
      </c>
      <c r="CY68" s="50">
        <v>0</v>
      </c>
      <c r="CZ68" s="50">
        <v>5.5552665799739921E-2</v>
      </c>
      <c r="DA68" s="50">
        <v>0.47049934980494146</v>
      </c>
      <c r="DB68" s="50">
        <v>0.13867620286085827</v>
      </c>
      <c r="DC68" s="50">
        <v>0.27733680104031211</v>
      </c>
      <c r="DD68" s="50">
        <v>0.3130143042912874</v>
      </c>
      <c r="DE68" s="50">
        <v>0.29300130039011707</v>
      </c>
      <c r="DF68" s="50">
        <v>0.90758907672301692</v>
      </c>
      <c r="DG68" s="47">
        <v>0.407037711313394</v>
      </c>
      <c r="DH68" s="47">
        <v>6.7786736020806246E-2</v>
      </c>
      <c r="DI68" s="47">
        <v>0.5090039011703511</v>
      </c>
    </row>
    <row r="69" spans="1:113" x14ac:dyDescent="0.25">
      <c r="A69" s="29" t="s">
        <v>189</v>
      </c>
      <c r="B69" s="30" t="s">
        <v>397</v>
      </c>
      <c r="C69" s="31" t="s">
        <v>189</v>
      </c>
      <c r="D69" s="43" t="s">
        <v>242</v>
      </c>
      <c r="E69" s="42" t="s">
        <v>63</v>
      </c>
      <c r="F69" s="49">
        <v>0.29852604166666669</v>
      </c>
      <c r="G69" s="49">
        <v>0.23453385416666667</v>
      </c>
      <c r="H69" s="49">
        <v>4.4088541666666668E-3</v>
      </c>
      <c r="I69" s="49">
        <v>0</v>
      </c>
      <c r="J69" s="49">
        <v>4.9083333333333333E-2</v>
      </c>
      <c r="K69" s="49">
        <v>2.0260416666666664E-3</v>
      </c>
      <c r="L69" s="49">
        <v>4.0213541666666665E-2</v>
      </c>
      <c r="M69" s="49">
        <v>4.7901041666666665E-2</v>
      </c>
      <c r="N69" s="49">
        <v>2.2421874999999998E-3</v>
      </c>
      <c r="O69" s="49">
        <v>0.18961458333333334</v>
      </c>
      <c r="P69" s="49">
        <v>6.8398437500000006E-2</v>
      </c>
      <c r="Q69" s="49">
        <v>7.9427083333333329E-3</v>
      </c>
      <c r="R69" s="56">
        <v>0.27722135416666671</v>
      </c>
      <c r="S69" s="49">
        <v>2.5432291666666669E-2</v>
      </c>
      <c r="T69" s="49">
        <v>8.0187499999999995E-2</v>
      </c>
      <c r="U69" s="49">
        <v>4.6856770833333339E-2</v>
      </c>
      <c r="V69" s="49">
        <v>7.6119791666666672E-2</v>
      </c>
      <c r="W69" s="49">
        <v>0.19408333333333333</v>
      </c>
      <c r="X69" s="49">
        <v>2.5523437499999999E-2</v>
      </c>
      <c r="Y69" s="49">
        <v>4.0270833333333339E-2</v>
      </c>
      <c r="Z69" s="49">
        <v>2.2197916666666668E-2</v>
      </c>
      <c r="AA69" s="49">
        <v>3.4645833333333334E-2</v>
      </c>
      <c r="AB69" s="49">
        <v>6.4471354166666661E-2</v>
      </c>
      <c r="AC69" s="49">
        <v>1.3161458333333334E-2</v>
      </c>
      <c r="AD69" s="56">
        <v>6.4049479166666659E-2</v>
      </c>
      <c r="AE69" s="49">
        <v>3.0520833333333333E-3</v>
      </c>
      <c r="AF69" s="49">
        <v>4.9375E-3</v>
      </c>
      <c r="AG69" s="49">
        <v>7.4739583333333333E-3</v>
      </c>
      <c r="AH69" s="49">
        <v>4.4723958333333334E-2</v>
      </c>
      <c r="AI69" s="49">
        <v>6.9059895833333329E-2</v>
      </c>
      <c r="AJ69" s="49">
        <v>0.1043125</v>
      </c>
      <c r="AK69" s="49">
        <v>0.231015625</v>
      </c>
      <c r="AL69" s="49">
        <v>7.0807291666666666E-3</v>
      </c>
      <c r="AM69" s="49">
        <v>7.6101562499999997E-2</v>
      </c>
      <c r="AN69" s="49">
        <v>2.7570312499999999E-2</v>
      </c>
      <c r="AO69" s="49">
        <v>1.6002604166666667E-2</v>
      </c>
      <c r="AP69" s="56">
        <v>8.3721354166666678E-2</v>
      </c>
      <c r="AQ69" s="49">
        <v>4.8947916666666667E-2</v>
      </c>
      <c r="AR69" s="49">
        <v>4.5052083333333332E-4</v>
      </c>
      <c r="AS69" s="49">
        <v>1.50390625E-2</v>
      </c>
      <c r="AT69" s="49">
        <v>3.4036458333333336E-3</v>
      </c>
      <c r="AU69" s="49">
        <v>6.8830729166666674E-2</v>
      </c>
      <c r="AV69" s="49">
        <v>3.3958333333333333E-2</v>
      </c>
      <c r="AW69" s="49">
        <v>1.171875E-3</v>
      </c>
      <c r="AX69" s="49">
        <v>0.29071614583333333</v>
      </c>
      <c r="AY69" s="49">
        <v>1.9213541666666667E-2</v>
      </c>
      <c r="AZ69" s="49">
        <v>0.1100078125</v>
      </c>
      <c r="BA69" s="49">
        <v>1.2812500000000001E-3</v>
      </c>
      <c r="BB69" s="56">
        <v>0.47793750000000002</v>
      </c>
      <c r="BC69" s="49">
        <v>0.18797395833333333</v>
      </c>
      <c r="BD69" s="49">
        <v>0.25584114583333334</v>
      </c>
      <c r="BE69" s="49">
        <v>0.73198437500000002</v>
      </c>
      <c r="BF69" s="49">
        <v>1.2745911458333332</v>
      </c>
      <c r="BG69" s="49">
        <v>0.31097135416666671</v>
      </c>
      <c r="BH69" s="49">
        <v>0.16211718750000001</v>
      </c>
      <c r="BI69" s="49">
        <v>0.51927083333333335</v>
      </c>
      <c r="BJ69" s="49">
        <v>0.18526562499999999</v>
      </c>
      <c r="BK69" s="49">
        <v>1.0492682291666668</v>
      </c>
      <c r="BL69" s="49">
        <v>0.25259114583333331</v>
      </c>
      <c r="BM69" s="49">
        <v>1.1387083333333332</v>
      </c>
      <c r="BN69" s="56">
        <v>0.28218749999999998</v>
      </c>
      <c r="BO69" s="50">
        <v>0.20262760416666667</v>
      </c>
      <c r="BP69" s="50">
        <v>0.23244010416666666</v>
      </c>
      <c r="BQ69" s="50">
        <v>0.59368750000000003</v>
      </c>
      <c r="BR69" s="50">
        <v>0.24581249999999999</v>
      </c>
      <c r="BS69" s="50">
        <v>0.17925260416666666</v>
      </c>
      <c r="BT69" s="50">
        <v>0.30667708333333332</v>
      </c>
      <c r="BU69" s="50">
        <v>5.3638020833333334E-2</v>
      </c>
      <c r="BV69" s="50">
        <v>7.6291666666666674E-2</v>
      </c>
      <c r="BW69" s="50">
        <v>0.83511197916666657</v>
      </c>
      <c r="BX69" s="50">
        <v>0.11815364583333333</v>
      </c>
      <c r="BY69" s="50">
        <v>1.6479166666666666E-2</v>
      </c>
      <c r="BZ69" s="56">
        <v>0.85418749999999999</v>
      </c>
      <c r="CA69" s="50">
        <v>4.5630208333333339E-2</v>
      </c>
      <c r="CB69" s="50">
        <v>0.1030859375</v>
      </c>
      <c r="CC69" s="50">
        <v>0.13655208333333335</v>
      </c>
      <c r="CD69" s="50">
        <v>0.158109375</v>
      </c>
      <c r="CE69" s="50">
        <v>2.98671875E-2</v>
      </c>
      <c r="CF69" s="50">
        <v>0.1439140625</v>
      </c>
      <c r="CG69" s="50">
        <v>0.13550000000000001</v>
      </c>
      <c r="CH69" s="50">
        <v>0.14760677083333335</v>
      </c>
      <c r="CI69" s="50">
        <v>1.2817708333333334E-2</v>
      </c>
      <c r="CJ69" s="50">
        <v>0.14961458333333336</v>
      </c>
      <c r="CK69" s="50">
        <v>4.4374999999999998E-2</v>
      </c>
      <c r="CL69" s="56">
        <v>0.25039011703511055</v>
      </c>
      <c r="CM69" s="50">
        <v>0.25923016905071522</v>
      </c>
      <c r="CN69" s="50">
        <v>0.43378413524057213</v>
      </c>
      <c r="CO69" s="50">
        <v>0.51897789336801037</v>
      </c>
      <c r="CP69" s="50">
        <v>0.70946944083224972</v>
      </c>
      <c r="CQ69" s="50">
        <v>0.15273862158647594</v>
      </c>
      <c r="CR69" s="50">
        <v>0.41882184655396615</v>
      </c>
      <c r="CS69" s="50">
        <v>0.46871001300390119</v>
      </c>
      <c r="CT69" s="50">
        <v>0.52418465539661896</v>
      </c>
      <c r="CU69" s="50">
        <v>0.71223667100130028</v>
      </c>
      <c r="CV69" s="50">
        <v>0.34449154746423921</v>
      </c>
      <c r="CW69" s="50">
        <v>0.46377113133940184</v>
      </c>
      <c r="CX69" s="56">
        <v>0.21860338101430429</v>
      </c>
      <c r="CY69" s="50">
        <v>1.7590559167750324</v>
      </c>
      <c r="CZ69" s="50">
        <v>0.13576853055916777</v>
      </c>
      <c r="DA69" s="50">
        <v>0.31685045513654092</v>
      </c>
      <c r="DB69" s="50">
        <v>6.7537191157347207</v>
      </c>
      <c r="DC69" s="50">
        <v>2.4102158647594281</v>
      </c>
      <c r="DD69" s="50">
        <v>1.774486345903771</v>
      </c>
      <c r="DE69" s="50">
        <v>0.44189336801040313</v>
      </c>
      <c r="DF69" s="50">
        <v>0.4306710013003901</v>
      </c>
      <c r="DG69" s="47">
        <v>0.30234590377113135</v>
      </c>
      <c r="DH69" s="47">
        <v>1.4592431729518855</v>
      </c>
      <c r="DI69" s="47">
        <v>2.1635500650195061</v>
      </c>
    </row>
    <row r="70" spans="1:113" x14ac:dyDescent="0.25">
      <c r="A70" s="29" t="s">
        <v>189</v>
      </c>
      <c r="B70" s="30" t="s">
        <v>397</v>
      </c>
      <c r="C70" s="31" t="s">
        <v>189</v>
      </c>
      <c r="D70" s="43" t="s">
        <v>243</v>
      </c>
      <c r="E70" s="42" t="s">
        <v>64</v>
      </c>
      <c r="F70" s="49">
        <v>1.7090911458333333</v>
      </c>
      <c r="G70" s="49">
        <v>1.8655546875</v>
      </c>
      <c r="H70" s="49">
        <v>0.14688281249999999</v>
      </c>
      <c r="I70" s="49">
        <v>5.4489583333333334E-2</v>
      </c>
      <c r="J70" s="49">
        <v>1.1043203125000001</v>
      </c>
      <c r="K70" s="49">
        <v>3.157265625</v>
      </c>
      <c r="L70" s="49">
        <v>0.96512500000000001</v>
      </c>
      <c r="M70" s="49">
        <v>2.5664010416666665</v>
      </c>
      <c r="N70" s="49">
        <v>27.033338541666669</v>
      </c>
      <c r="O70" s="49">
        <v>1.4119531249999999</v>
      </c>
      <c r="P70" s="49">
        <v>4.5685104166666672</v>
      </c>
      <c r="Q70" s="49">
        <v>3.1734244791666666</v>
      </c>
      <c r="R70" s="56">
        <v>0.50796354166666657</v>
      </c>
      <c r="S70" s="49">
        <v>2.1038749999999999</v>
      </c>
      <c r="T70" s="49">
        <v>1.1694661458333333</v>
      </c>
      <c r="U70" s="49">
        <v>14.47778125</v>
      </c>
      <c r="V70" s="49">
        <v>11.303205729166667</v>
      </c>
      <c r="W70" s="49">
        <v>5.3426875000000003</v>
      </c>
      <c r="X70" s="49">
        <v>1.327046875</v>
      </c>
      <c r="Y70" s="49">
        <v>8.7426458333333343</v>
      </c>
      <c r="Z70" s="49">
        <v>1.7371171875</v>
      </c>
      <c r="AA70" s="49">
        <v>1.4577630208333332</v>
      </c>
      <c r="AB70" s="49">
        <v>26.332869791666667</v>
      </c>
      <c r="AC70" s="49">
        <v>16.212731770833333</v>
      </c>
      <c r="AD70" s="56">
        <v>1.0261093750000001</v>
      </c>
      <c r="AE70" s="49">
        <v>2.5953958333333333</v>
      </c>
      <c r="AF70" s="49">
        <v>14.554190104166667</v>
      </c>
      <c r="AG70" s="49">
        <v>1.1511822916666667</v>
      </c>
      <c r="AH70" s="49">
        <v>4.5855781249999996</v>
      </c>
      <c r="AI70" s="49">
        <v>0.97105729166666666</v>
      </c>
      <c r="AJ70" s="49">
        <v>20.623174479166668</v>
      </c>
      <c r="AK70" s="49">
        <v>7.3244479166666672</v>
      </c>
      <c r="AL70" s="49">
        <v>1.7611302083333333</v>
      </c>
      <c r="AM70" s="49">
        <v>1.7254609375000001</v>
      </c>
      <c r="AN70" s="49">
        <v>9.2865546875000007</v>
      </c>
      <c r="AO70" s="49">
        <v>31.164335937499999</v>
      </c>
      <c r="AP70" s="56">
        <v>18.516335937499999</v>
      </c>
      <c r="AQ70" s="49">
        <v>0.90597656250000003</v>
      </c>
      <c r="AR70" s="49">
        <v>15.9576875</v>
      </c>
      <c r="AS70" s="49">
        <v>0.87445312500000005</v>
      </c>
      <c r="AT70" s="49">
        <v>1.2168255208333332</v>
      </c>
      <c r="AU70" s="49">
        <v>3.6424348958333335</v>
      </c>
      <c r="AV70" s="49">
        <v>2.0099088541666665</v>
      </c>
      <c r="AW70" s="49">
        <v>2.3138828125000002</v>
      </c>
      <c r="AX70" s="49">
        <v>1.7565078125</v>
      </c>
      <c r="AY70" s="49">
        <v>2.4786744791666666</v>
      </c>
      <c r="AZ70" s="49">
        <v>2.556921875</v>
      </c>
      <c r="BA70" s="49">
        <v>1.1265989583333333</v>
      </c>
      <c r="BB70" s="56">
        <v>1.9382526041666666</v>
      </c>
      <c r="BC70" s="49">
        <v>2.6523307291666667</v>
      </c>
      <c r="BD70" s="49">
        <v>2.0803828124999999</v>
      </c>
      <c r="BE70" s="49">
        <v>1.2476302083333333</v>
      </c>
      <c r="BF70" s="49">
        <v>2.2421927083333335</v>
      </c>
      <c r="BG70" s="49">
        <v>2.2106015625</v>
      </c>
      <c r="BH70" s="49">
        <v>2.9291328124999998</v>
      </c>
      <c r="BI70" s="49">
        <v>2.4586328124999999</v>
      </c>
      <c r="BJ70" s="49">
        <v>1.5922213541666668</v>
      </c>
      <c r="BK70" s="49">
        <v>2.1646953125000001</v>
      </c>
      <c r="BL70" s="49">
        <v>3.1039244791666665</v>
      </c>
      <c r="BM70" s="49">
        <v>2.2817239583333335</v>
      </c>
      <c r="BN70" s="56">
        <v>2.4351484375000001</v>
      </c>
      <c r="BO70" s="50">
        <v>4.0371927083333334</v>
      </c>
      <c r="BP70" s="50">
        <v>3.6322760416666666</v>
      </c>
      <c r="BQ70" s="50">
        <v>3.2163359374999998</v>
      </c>
      <c r="BR70" s="50">
        <v>2.8689635416666666</v>
      </c>
      <c r="BS70" s="50">
        <v>5.1440442708333327</v>
      </c>
      <c r="BT70" s="50">
        <v>2.4407708333333336</v>
      </c>
      <c r="BU70" s="50">
        <v>4.172841145833333</v>
      </c>
      <c r="BV70" s="50">
        <v>2.1910052083333333</v>
      </c>
      <c r="BW70" s="50">
        <v>16.494825520833331</v>
      </c>
      <c r="BX70" s="50">
        <v>8.4326666666666661</v>
      </c>
      <c r="BY70" s="50">
        <v>3.4362057291666663</v>
      </c>
      <c r="BZ70" s="56">
        <v>8.0489036458333327</v>
      </c>
      <c r="CA70" s="50">
        <v>1.5244322916666668</v>
      </c>
      <c r="CB70" s="50">
        <v>1.8343567708333333</v>
      </c>
      <c r="CC70" s="50">
        <v>3.734458333333333</v>
      </c>
      <c r="CD70" s="50">
        <v>7.1399401041666666</v>
      </c>
      <c r="CE70" s="50">
        <v>6.1118385416666667</v>
      </c>
      <c r="CF70" s="50">
        <v>6.6491249999999997</v>
      </c>
      <c r="CG70" s="50">
        <v>12.528523437500001</v>
      </c>
      <c r="CH70" s="50">
        <v>8.1424583333333338</v>
      </c>
      <c r="CI70" s="50">
        <v>5.7150026041666671</v>
      </c>
      <c r="CJ70" s="50">
        <v>5.6413880208333333</v>
      </c>
      <c r="CK70" s="50">
        <v>6.1155885416666669</v>
      </c>
      <c r="CL70" s="56">
        <v>4.3985617685305591</v>
      </c>
      <c r="CM70" s="50">
        <v>6.3992353706111835</v>
      </c>
      <c r="CN70" s="50">
        <v>7.2639921976592978</v>
      </c>
      <c r="CO70" s="50">
        <v>4.3298439531859563</v>
      </c>
      <c r="CP70" s="50">
        <v>8.5973680104031214</v>
      </c>
      <c r="CQ70" s="50">
        <v>7.0973836150845253</v>
      </c>
      <c r="CR70" s="50">
        <v>18.611524057217167</v>
      </c>
      <c r="CS70" s="50">
        <v>2.4567308192457737</v>
      </c>
      <c r="CT70" s="50">
        <v>2.9933654096228866</v>
      </c>
      <c r="CU70" s="50">
        <v>25.70533680104031</v>
      </c>
      <c r="CV70" s="50">
        <v>3.7555266579973989</v>
      </c>
      <c r="CW70" s="50">
        <v>4.558093628088427</v>
      </c>
      <c r="CX70" s="56">
        <v>3.7895422626788036</v>
      </c>
      <c r="CY70" s="50">
        <v>12.204384915474643</v>
      </c>
      <c r="CZ70" s="50">
        <v>6.3062678803641088</v>
      </c>
      <c r="DA70" s="50">
        <v>5.9598751625487649</v>
      </c>
      <c r="DB70" s="50">
        <v>5.8316983094928476</v>
      </c>
      <c r="DC70" s="50">
        <v>1.2279973992197657</v>
      </c>
      <c r="DD70" s="50">
        <v>6.9614304291287379</v>
      </c>
      <c r="DE70" s="50">
        <v>10.578657997399221</v>
      </c>
      <c r="DF70" s="50">
        <v>4.3993654096228871</v>
      </c>
      <c r="DG70" s="47">
        <v>4.1031781534460334</v>
      </c>
      <c r="DH70" s="47">
        <v>4.0670845253576076</v>
      </c>
      <c r="DI70" s="47">
        <v>19.236460338101431</v>
      </c>
    </row>
    <row r="71" spans="1:113" x14ac:dyDescent="0.25">
      <c r="A71" s="29" t="s">
        <v>189</v>
      </c>
      <c r="B71" s="30" t="s">
        <v>397</v>
      </c>
      <c r="C71" s="31" t="s">
        <v>189</v>
      </c>
      <c r="D71" s="43" t="s">
        <v>244</v>
      </c>
      <c r="E71" s="42" t="s">
        <v>65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3.3997395833333333E-2</v>
      </c>
      <c r="Q71" s="49">
        <v>0</v>
      </c>
      <c r="R71" s="56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56">
        <v>0.16016406250000001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56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56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0</v>
      </c>
      <c r="BN71" s="56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50">
        <v>0</v>
      </c>
      <c r="BW71" s="50">
        <v>0</v>
      </c>
      <c r="BX71" s="50">
        <v>3.216145833333333E-2</v>
      </c>
      <c r="BY71" s="50">
        <v>0</v>
      </c>
      <c r="BZ71" s="56">
        <v>0</v>
      </c>
      <c r="CA71" s="50">
        <v>0</v>
      </c>
      <c r="CB71" s="50">
        <v>0</v>
      </c>
      <c r="CC71" s="50">
        <v>0</v>
      </c>
      <c r="CD71" s="50">
        <v>0</v>
      </c>
      <c r="CE71" s="50">
        <v>0</v>
      </c>
      <c r="CF71" s="50">
        <v>0</v>
      </c>
      <c r="CG71" s="50">
        <v>0</v>
      </c>
      <c r="CH71" s="50">
        <v>0</v>
      </c>
      <c r="CI71" s="50">
        <v>0</v>
      </c>
      <c r="CJ71" s="50">
        <v>0</v>
      </c>
      <c r="CK71" s="50">
        <v>0</v>
      </c>
      <c r="CL71" s="56">
        <v>0</v>
      </c>
      <c r="CM71" s="50">
        <v>0</v>
      </c>
      <c r="CN71" s="50">
        <v>0</v>
      </c>
      <c r="CO71" s="50">
        <v>0</v>
      </c>
      <c r="CP71" s="50">
        <v>0</v>
      </c>
      <c r="CQ71" s="50">
        <v>0</v>
      </c>
      <c r="CR71" s="50">
        <v>0</v>
      </c>
      <c r="CS71" s="50">
        <v>0</v>
      </c>
      <c r="CT71" s="50">
        <v>0</v>
      </c>
      <c r="CU71" s="50">
        <v>0</v>
      </c>
      <c r="CV71" s="50">
        <v>0</v>
      </c>
      <c r="CW71" s="50">
        <v>0</v>
      </c>
      <c r="CX71" s="56">
        <v>0</v>
      </c>
      <c r="CY71" s="50">
        <v>0</v>
      </c>
      <c r="CZ71" s="50">
        <v>0</v>
      </c>
      <c r="DA71" s="50">
        <v>0</v>
      </c>
      <c r="DB71" s="50">
        <v>0</v>
      </c>
      <c r="DC71" s="50">
        <v>0</v>
      </c>
      <c r="DD71" s="50">
        <v>0</v>
      </c>
      <c r="DE71" s="50">
        <v>0</v>
      </c>
      <c r="DF71" s="50">
        <v>0</v>
      </c>
      <c r="DG71" s="47">
        <v>0</v>
      </c>
      <c r="DH71" s="47">
        <v>0</v>
      </c>
      <c r="DI71" s="47">
        <v>0</v>
      </c>
    </row>
    <row r="72" spans="1:113" x14ac:dyDescent="0.25">
      <c r="A72" s="29" t="s">
        <v>189</v>
      </c>
      <c r="B72" s="30" t="s">
        <v>397</v>
      </c>
      <c r="C72" s="31" t="s">
        <v>189</v>
      </c>
      <c r="D72" s="43" t="s">
        <v>245</v>
      </c>
      <c r="E72" s="42" t="s">
        <v>491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0.42595312499999999</v>
      </c>
      <c r="L72" s="49">
        <v>0</v>
      </c>
      <c r="M72" s="49">
        <v>0</v>
      </c>
      <c r="N72" s="49">
        <v>8.0208333333333329E-3</v>
      </c>
      <c r="O72" s="49">
        <v>0</v>
      </c>
      <c r="P72" s="49">
        <v>0</v>
      </c>
      <c r="Q72" s="49">
        <v>0.2788203125</v>
      </c>
      <c r="R72" s="56">
        <v>0</v>
      </c>
      <c r="S72" s="49">
        <v>6.7557291666666672E-2</v>
      </c>
      <c r="T72" s="49">
        <v>2.9934895833333332E-2</v>
      </c>
      <c r="U72" s="49">
        <v>0</v>
      </c>
      <c r="V72" s="49">
        <v>4.7888020833333336E-2</v>
      </c>
      <c r="W72" s="49">
        <v>0</v>
      </c>
      <c r="X72" s="49">
        <v>2.9994791666666663E-2</v>
      </c>
      <c r="Y72" s="49">
        <v>4.9578125000000001E-2</v>
      </c>
      <c r="Z72" s="49">
        <v>1.8447916666666668E-2</v>
      </c>
      <c r="AA72" s="49">
        <v>6.3544270833333333E-2</v>
      </c>
      <c r="AB72" s="49">
        <v>0</v>
      </c>
      <c r="AC72" s="49">
        <v>4.4622395833333335E-2</v>
      </c>
      <c r="AD72" s="56">
        <v>5.1682291666666665E-2</v>
      </c>
      <c r="AE72" s="49">
        <v>5.7794270833333335E-2</v>
      </c>
      <c r="AF72" s="49">
        <v>0.20654166666666665</v>
      </c>
      <c r="AG72" s="49">
        <v>9.2497395833333329E-2</v>
      </c>
      <c r="AH72" s="49">
        <v>0.45616927083333331</v>
      </c>
      <c r="AI72" s="49">
        <v>0.76110156250000005</v>
      </c>
      <c r="AJ72" s="49">
        <v>0.16748437499999999</v>
      </c>
      <c r="AK72" s="49">
        <v>0.21953125000000001</v>
      </c>
      <c r="AL72" s="49">
        <v>4.5513020833333334E-2</v>
      </c>
      <c r="AM72" s="49">
        <v>4.2328125000000001E-2</v>
      </c>
      <c r="AN72" s="49">
        <v>0.13312760416666666</v>
      </c>
      <c r="AO72" s="49">
        <v>3.9377604166666663E-2</v>
      </c>
      <c r="AP72" s="56">
        <v>0.41151822916666669</v>
      </c>
      <c r="AQ72" s="49">
        <v>3.7906250000000002E-2</v>
      </c>
      <c r="AR72" s="49">
        <v>0.28075520833333334</v>
      </c>
      <c r="AS72" s="49">
        <v>2.7184895833333333E-2</v>
      </c>
      <c r="AT72" s="49">
        <v>0.59826822916666667</v>
      </c>
      <c r="AU72" s="49">
        <v>0.25388541666666664</v>
      </c>
      <c r="AV72" s="49">
        <v>0.16228385416666666</v>
      </c>
      <c r="AW72" s="49">
        <v>8.776302083333333E-2</v>
      </c>
      <c r="AX72" s="49">
        <v>4.0265624999999999E-2</v>
      </c>
      <c r="AY72" s="49">
        <v>0.20917187500000001</v>
      </c>
      <c r="AZ72" s="49">
        <v>4.2528645833333337E-2</v>
      </c>
      <c r="BA72" s="49">
        <v>0.34098437500000001</v>
      </c>
      <c r="BB72" s="56">
        <v>3.5080729166666665E-2</v>
      </c>
      <c r="BC72" s="49">
        <v>4.1763020833333338E-2</v>
      </c>
      <c r="BD72" s="49">
        <v>0.23413802083333332</v>
      </c>
      <c r="BE72" s="49">
        <v>0</v>
      </c>
      <c r="BF72" s="49">
        <v>0</v>
      </c>
      <c r="BG72" s="49">
        <v>0.32966145833333332</v>
      </c>
      <c r="BH72" s="49">
        <v>0.21118489583333333</v>
      </c>
      <c r="BI72" s="49">
        <v>3.5953125000000002E-2</v>
      </c>
      <c r="BJ72" s="49">
        <v>0.15113802083333333</v>
      </c>
      <c r="BK72" s="49">
        <v>3.6872395833333335E-2</v>
      </c>
      <c r="BL72" s="49">
        <v>0.3306015625</v>
      </c>
      <c r="BM72" s="49">
        <v>0.20717968749999999</v>
      </c>
      <c r="BN72" s="56">
        <v>0.43824739583333333</v>
      </c>
      <c r="BO72" s="50">
        <v>0.19969791666666667</v>
      </c>
      <c r="BP72" s="50">
        <v>4.1565104166666665E-2</v>
      </c>
      <c r="BQ72" s="50">
        <v>0.65491406249999995</v>
      </c>
      <c r="BR72" s="50">
        <v>0.40464062499999998</v>
      </c>
      <c r="BS72" s="50">
        <v>0.1386953125</v>
      </c>
      <c r="BT72" s="50">
        <v>0.14255989583333334</v>
      </c>
      <c r="BU72" s="50">
        <v>0.32673697916666666</v>
      </c>
      <c r="BV72" s="50">
        <v>0.11955989583333333</v>
      </c>
      <c r="BW72" s="50">
        <v>0.42147395833333329</v>
      </c>
      <c r="BX72" s="50">
        <v>0.77701302083333335</v>
      </c>
      <c r="BY72" s="50">
        <v>0.51612499999999994</v>
      </c>
      <c r="BZ72" s="56">
        <v>0.26964583333333331</v>
      </c>
      <c r="CA72" s="50">
        <v>7.0166666666666669E-2</v>
      </c>
      <c r="CB72" s="50">
        <v>0.49405468749999998</v>
      </c>
      <c r="CC72" s="50">
        <v>0.18156510416666666</v>
      </c>
      <c r="CD72" s="50">
        <v>0.68109375000000005</v>
      </c>
      <c r="CE72" s="50">
        <v>1.0288619791666667</v>
      </c>
      <c r="CF72" s="50">
        <v>0.32781770833333329</v>
      </c>
      <c r="CG72" s="50">
        <v>0.95817447916666665</v>
      </c>
      <c r="CH72" s="50">
        <v>0.22723177083333335</v>
      </c>
      <c r="CI72" s="50">
        <v>0.23551302083333331</v>
      </c>
      <c r="CJ72" s="50">
        <v>0.201015625</v>
      </c>
      <c r="CK72" s="50">
        <v>0.2564036458333333</v>
      </c>
      <c r="CL72" s="56">
        <v>0.47039011703511052</v>
      </c>
      <c r="CM72" s="50">
        <v>3.3791937581274384E-2</v>
      </c>
      <c r="CN72" s="50">
        <v>0.59815084525357609</v>
      </c>
      <c r="CO72" s="50">
        <v>0.1626033810143043</v>
      </c>
      <c r="CP72" s="50">
        <v>0.21659297789336798</v>
      </c>
      <c r="CQ72" s="50">
        <v>13.853435630689205</v>
      </c>
      <c r="CR72" s="50">
        <v>12.035305591677504</v>
      </c>
      <c r="CS72" s="50">
        <v>1.0855240572171652</v>
      </c>
      <c r="CT72" s="50">
        <v>2.3584603381014304</v>
      </c>
      <c r="CU72" s="50">
        <v>1.370892067620286</v>
      </c>
      <c r="CV72" s="50">
        <v>0.37849154746423924</v>
      </c>
      <c r="CW72" s="50">
        <v>0.63155786736020803</v>
      </c>
      <c r="CX72" s="56">
        <v>0</v>
      </c>
      <c r="CY72" s="50">
        <v>0.52362808842652797</v>
      </c>
      <c r="CZ72" s="50">
        <v>0.28767230169050717</v>
      </c>
      <c r="DA72" s="50">
        <v>23.247924577373212</v>
      </c>
      <c r="DB72" s="50">
        <v>13.715617685305592</v>
      </c>
      <c r="DC72" s="50">
        <v>24.987250975292586</v>
      </c>
      <c r="DD72" s="50">
        <v>0.75238751625487643</v>
      </c>
      <c r="DE72" s="50">
        <v>1.7427516254876463</v>
      </c>
      <c r="DF72" s="50">
        <v>1.02607022106632</v>
      </c>
      <c r="DG72" s="47">
        <v>1.4193576072821845</v>
      </c>
      <c r="DH72" s="47">
        <v>0.19627568270481144</v>
      </c>
      <c r="DI72" s="47">
        <v>0.29674642392717815</v>
      </c>
    </row>
    <row r="73" spans="1:113" x14ac:dyDescent="0.25">
      <c r="A73" s="29" t="s">
        <v>189</v>
      </c>
      <c r="B73" s="30" t="s">
        <v>397</v>
      </c>
      <c r="C73" s="31" t="s">
        <v>189</v>
      </c>
      <c r="D73" s="43" t="s">
        <v>246</v>
      </c>
      <c r="E73" s="42" t="s">
        <v>66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2.4559895833333331E-2</v>
      </c>
      <c r="N73" s="49">
        <v>0.12130468749999999</v>
      </c>
      <c r="O73" s="49">
        <v>0</v>
      </c>
      <c r="P73" s="49">
        <v>0.10526302083333333</v>
      </c>
      <c r="Q73" s="49">
        <v>0</v>
      </c>
      <c r="R73" s="56">
        <v>3.0278645833333333E-2</v>
      </c>
      <c r="S73" s="49">
        <v>0</v>
      </c>
      <c r="T73" s="49">
        <v>7.0182291666666665E-3</v>
      </c>
      <c r="U73" s="49">
        <v>0</v>
      </c>
      <c r="V73" s="49">
        <v>5.0158854166666662E-2</v>
      </c>
      <c r="W73" s="49">
        <v>0</v>
      </c>
      <c r="X73" s="49">
        <v>7.0182291666666665E-3</v>
      </c>
      <c r="Y73" s="49">
        <v>3.2619791666666662E-2</v>
      </c>
      <c r="Z73" s="49">
        <v>7.1614583333333339E-4</v>
      </c>
      <c r="AA73" s="49">
        <v>4.4697916666666664E-2</v>
      </c>
      <c r="AB73" s="49">
        <v>4.3619791666666664E-2</v>
      </c>
      <c r="AC73" s="49">
        <v>2.1054687499999999E-2</v>
      </c>
      <c r="AD73" s="56">
        <v>2.5598958333333333E-3</v>
      </c>
      <c r="AE73" s="49">
        <v>3.1536458333333334E-3</v>
      </c>
      <c r="AF73" s="49">
        <v>7.0182291666666665E-3</v>
      </c>
      <c r="AG73" s="49">
        <v>9.2916666666666668E-3</v>
      </c>
      <c r="AH73" s="49">
        <v>0</v>
      </c>
      <c r="AI73" s="49">
        <v>4.169270833333333E-3</v>
      </c>
      <c r="AJ73" s="49">
        <v>0.12573177083333334</v>
      </c>
      <c r="AK73" s="49">
        <v>2.1054687499999999E-2</v>
      </c>
      <c r="AL73" s="49">
        <v>1.4036458333333333E-2</v>
      </c>
      <c r="AM73" s="49">
        <v>6.6614583333333326E-3</v>
      </c>
      <c r="AN73" s="49">
        <v>0.10836197916666668</v>
      </c>
      <c r="AO73" s="49">
        <v>3.1578124999999999E-2</v>
      </c>
      <c r="AP73" s="56">
        <v>0.16550000000000001</v>
      </c>
      <c r="AQ73" s="49">
        <v>1.4036458333333333E-2</v>
      </c>
      <c r="AR73" s="49">
        <v>0</v>
      </c>
      <c r="AS73" s="49">
        <v>2.9838541666666663E-2</v>
      </c>
      <c r="AT73" s="49">
        <v>3.5033854166666663E-2</v>
      </c>
      <c r="AU73" s="49">
        <v>0</v>
      </c>
      <c r="AV73" s="49">
        <v>0.247296875</v>
      </c>
      <c r="AW73" s="49">
        <v>0.12030208333333332</v>
      </c>
      <c r="AX73" s="49">
        <v>1.4036458333333333E-2</v>
      </c>
      <c r="AY73" s="49">
        <v>1.6885416666666667E-2</v>
      </c>
      <c r="AZ73" s="49">
        <v>0</v>
      </c>
      <c r="BA73" s="49">
        <v>7.2447916666666667E-3</v>
      </c>
      <c r="BB73" s="56">
        <v>0.46249739583333332</v>
      </c>
      <c r="BC73" s="49">
        <v>0.10304947916666667</v>
      </c>
      <c r="BD73" s="49">
        <v>0</v>
      </c>
      <c r="BE73" s="49">
        <v>3.6997395833333335E-2</v>
      </c>
      <c r="BF73" s="49">
        <v>7.1770833333333331E-3</v>
      </c>
      <c r="BG73" s="49">
        <v>0</v>
      </c>
      <c r="BH73" s="49">
        <v>6.6182291666666671E-2</v>
      </c>
      <c r="BI73" s="49">
        <v>0.40681250000000002</v>
      </c>
      <c r="BJ73" s="49">
        <v>1.9218541666666664</v>
      </c>
      <c r="BK73" s="49">
        <v>0.16899739583333334</v>
      </c>
      <c r="BL73" s="49">
        <v>0.92986458333333333</v>
      </c>
      <c r="BM73" s="49">
        <v>0.24857552083333331</v>
      </c>
      <c r="BN73" s="56">
        <v>1.486</v>
      </c>
      <c r="BO73" s="50">
        <v>0.39208333333333334</v>
      </c>
      <c r="BP73" s="50">
        <v>2.1054687499999999E-2</v>
      </c>
      <c r="BQ73" s="50">
        <v>0.10740885416666666</v>
      </c>
      <c r="BR73" s="50">
        <v>0.58652083333333338</v>
      </c>
      <c r="BS73" s="50">
        <v>1.3085963541666668</v>
      </c>
      <c r="BT73" s="50">
        <v>2.7189687500000002</v>
      </c>
      <c r="BU73" s="50">
        <v>1.0080911458333333</v>
      </c>
      <c r="BV73" s="50">
        <v>1.3726796875</v>
      </c>
      <c r="BW73" s="50">
        <v>0.97935937500000003</v>
      </c>
      <c r="BX73" s="50">
        <v>1.4036458333333333E-2</v>
      </c>
      <c r="BY73" s="50">
        <v>0.43967187499999999</v>
      </c>
      <c r="BZ73" s="56">
        <v>0.31330208333333331</v>
      </c>
      <c r="CA73" s="50">
        <v>0.36263281250000001</v>
      </c>
      <c r="CB73" s="50">
        <v>0.4606276041666667</v>
      </c>
      <c r="CC73" s="50">
        <v>3.2802083333333336E-2</v>
      </c>
      <c r="CD73" s="50">
        <v>1.4036458333333333E-2</v>
      </c>
      <c r="CE73" s="50">
        <v>0.36977343750000002</v>
      </c>
      <c r="CF73" s="50">
        <v>0</v>
      </c>
      <c r="CG73" s="50">
        <v>0.14135416666666667</v>
      </c>
      <c r="CH73" s="50">
        <v>4.2231770833333335E-2</v>
      </c>
      <c r="CI73" s="50">
        <v>0</v>
      </c>
      <c r="CJ73" s="50">
        <v>1.3589296875000001</v>
      </c>
      <c r="CK73" s="50">
        <v>4.4679687500000002E-2</v>
      </c>
      <c r="CL73" s="56">
        <v>3.3760728218465541E-2</v>
      </c>
      <c r="CM73" s="50">
        <v>0</v>
      </c>
      <c r="CN73" s="50">
        <v>0</v>
      </c>
      <c r="CO73" s="50">
        <v>2.9128738621586473E-4</v>
      </c>
      <c r="CP73" s="50">
        <v>1.4054616384915475E-2</v>
      </c>
      <c r="CQ73" s="50">
        <v>1.1726918075422628E-2</v>
      </c>
      <c r="CR73" s="50">
        <v>0</v>
      </c>
      <c r="CS73" s="50">
        <v>5.7906371911573475E-2</v>
      </c>
      <c r="CT73" s="50">
        <v>1.3756566970091026</v>
      </c>
      <c r="CU73" s="50">
        <v>0.8549154746423927</v>
      </c>
      <c r="CV73" s="50">
        <v>0</v>
      </c>
      <c r="CW73" s="50">
        <v>3.7193758127438234E-2</v>
      </c>
      <c r="CX73" s="56">
        <v>1.0777633289986996E-2</v>
      </c>
      <c r="CY73" s="50">
        <v>2.0712613784135241E-2</v>
      </c>
      <c r="CZ73" s="50">
        <v>3.0611183355006501E-3</v>
      </c>
      <c r="DA73" s="50">
        <v>0</v>
      </c>
      <c r="DB73" s="50">
        <v>1.977373211963589E-2</v>
      </c>
      <c r="DC73" s="50">
        <v>3.5058517555266581E-3</v>
      </c>
      <c r="DD73" s="50">
        <v>0</v>
      </c>
      <c r="DE73" s="50">
        <v>0</v>
      </c>
      <c r="DF73" s="50">
        <v>6.035890767230169E-2</v>
      </c>
      <c r="DG73" s="47">
        <v>5.7799739921976595E-2</v>
      </c>
      <c r="DH73" s="47">
        <v>1.9620286085825746E-2</v>
      </c>
      <c r="DI73" s="47">
        <v>0</v>
      </c>
    </row>
    <row r="74" spans="1:113" x14ac:dyDescent="0.25">
      <c r="A74" s="29" t="s">
        <v>189</v>
      </c>
      <c r="B74" s="30" t="s">
        <v>397</v>
      </c>
      <c r="C74" s="31" t="s">
        <v>189</v>
      </c>
      <c r="D74" s="43" t="s">
        <v>247</v>
      </c>
      <c r="E74" s="42" t="s">
        <v>67</v>
      </c>
      <c r="F74" s="49">
        <v>20.497145833333331</v>
      </c>
      <c r="G74" s="49">
        <v>4.5367317708333328</v>
      </c>
      <c r="H74" s="49">
        <v>2.9678411458333334</v>
      </c>
      <c r="I74" s="49">
        <v>0.68915364583333338</v>
      </c>
      <c r="J74" s="49">
        <v>3.1686197916666665</v>
      </c>
      <c r="K74" s="49">
        <v>16.085854166666667</v>
      </c>
      <c r="L74" s="49">
        <v>1.1775312499999999</v>
      </c>
      <c r="M74" s="49">
        <v>2.1601354166666664</v>
      </c>
      <c r="N74" s="49">
        <v>2.3531692708333334</v>
      </c>
      <c r="O74" s="49">
        <v>2.4804036458333334</v>
      </c>
      <c r="P74" s="49">
        <v>1.1764140624999999</v>
      </c>
      <c r="Q74" s="49">
        <v>1.4435078125</v>
      </c>
      <c r="R74" s="56">
        <v>1.4921692708333332</v>
      </c>
      <c r="S74" s="49">
        <v>2.0787161458333334</v>
      </c>
      <c r="T74" s="49">
        <v>1.2234348958333332</v>
      </c>
      <c r="U74" s="49">
        <v>12.992408854166666</v>
      </c>
      <c r="V74" s="49">
        <v>15.678317708333331</v>
      </c>
      <c r="W74" s="49">
        <v>7.0538567708333328</v>
      </c>
      <c r="X74" s="49">
        <v>2.8111848958333336</v>
      </c>
      <c r="Y74" s="49">
        <v>18.141257812500001</v>
      </c>
      <c r="Z74" s="49">
        <v>5.1466067708333334</v>
      </c>
      <c r="AA74" s="49">
        <v>4.2992109374999998</v>
      </c>
      <c r="AB74" s="49">
        <v>11.712031250000001</v>
      </c>
      <c r="AC74" s="49">
        <v>14.718963541666666</v>
      </c>
      <c r="AD74" s="56">
        <v>9.2833124999999992</v>
      </c>
      <c r="AE74" s="49">
        <v>2.6170260416666666</v>
      </c>
      <c r="AF74" s="49">
        <v>6.2086380208333329</v>
      </c>
      <c r="AG74" s="49">
        <v>24.39698697916667</v>
      </c>
      <c r="AH74" s="49">
        <v>8.3711093749999996</v>
      </c>
      <c r="AI74" s="49">
        <v>9.8141223958333335</v>
      </c>
      <c r="AJ74" s="49">
        <v>6.9242786458333327</v>
      </c>
      <c r="AK74" s="49">
        <v>6.113518229166667</v>
      </c>
      <c r="AL74" s="49">
        <v>5.8924036458333333</v>
      </c>
      <c r="AM74" s="49">
        <v>16.422046874999999</v>
      </c>
      <c r="AN74" s="49">
        <v>14.051372395833335</v>
      </c>
      <c r="AO74" s="49">
        <v>9.3812734375000009</v>
      </c>
      <c r="AP74" s="56">
        <v>35.011018229166666</v>
      </c>
      <c r="AQ74" s="49">
        <v>22.064359374999999</v>
      </c>
      <c r="AR74" s="49">
        <v>6.3950078125000003</v>
      </c>
      <c r="AS74" s="49">
        <v>7.3879427083333331</v>
      </c>
      <c r="AT74" s="49">
        <v>12.485111979166666</v>
      </c>
      <c r="AU74" s="49">
        <v>7.3149947916666669</v>
      </c>
      <c r="AV74" s="49">
        <v>4.7123437499999996</v>
      </c>
      <c r="AW74" s="49">
        <v>5.2302499999999998</v>
      </c>
      <c r="AX74" s="49">
        <v>9.6943020833333335</v>
      </c>
      <c r="AY74" s="49">
        <v>11.557932291666667</v>
      </c>
      <c r="AZ74" s="49">
        <v>5.154721354166667</v>
      </c>
      <c r="BA74" s="49">
        <v>5.9902031249999999</v>
      </c>
      <c r="BB74" s="56">
        <v>9.6150833333333345</v>
      </c>
      <c r="BC74" s="49">
        <v>9.8805781249999995</v>
      </c>
      <c r="BD74" s="49">
        <v>11.137690104166666</v>
      </c>
      <c r="BE74" s="49">
        <v>8.7139479166666653</v>
      </c>
      <c r="BF74" s="49">
        <v>6.652315104166667</v>
      </c>
      <c r="BG74" s="49">
        <v>4.347833333333333</v>
      </c>
      <c r="BH74" s="49">
        <v>4.0391432291666662</v>
      </c>
      <c r="BI74" s="49">
        <v>5.172200520833333</v>
      </c>
      <c r="BJ74" s="49">
        <v>55.628276041666666</v>
      </c>
      <c r="BK74" s="49">
        <v>8.8051041666666663</v>
      </c>
      <c r="BL74" s="49">
        <v>39.597666666666662</v>
      </c>
      <c r="BM74" s="49">
        <v>14.450723958333334</v>
      </c>
      <c r="BN74" s="56">
        <v>4.6237682291666671</v>
      </c>
      <c r="BO74" s="50">
        <v>6.7723880208333327</v>
      </c>
      <c r="BP74" s="50">
        <v>187.05935416666665</v>
      </c>
      <c r="BQ74" s="50">
        <v>11.5403203125</v>
      </c>
      <c r="BR74" s="50">
        <v>8.3940208333333342</v>
      </c>
      <c r="BS74" s="50">
        <v>15.718911458333332</v>
      </c>
      <c r="BT74" s="50">
        <v>73.414632812500003</v>
      </c>
      <c r="BU74" s="50">
        <v>13.665895833333334</v>
      </c>
      <c r="BV74" s="50">
        <v>23.096726562499999</v>
      </c>
      <c r="BW74" s="50">
        <v>38.872234374999998</v>
      </c>
      <c r="BX74" s="50">
        <v>11.909822916666666</v>
      </c>
      <c r="BY74" s="50">
        <v>15.126346354166666</v>
      </c>
      <c r="BZ74" s="56">
        <v>29.830973958333331</v>
      </c>
      <c r="CA74" s="50">
        <v>11.278471354166665</v>
      </c>
      <c r="CB74" s="50">
        <v>46.222148437500003</v>
      </c>
      <c r="CC74" s="50">
        <v>99.702078125</v>
      </c>
      <c r="CD74" s="50">
        <v>37.662440104166663</v>
      </c>
      <c r="CE74" s="50">
        <v>86.4933046875</v>
      </c>
      <c r="CF74" s="50">
        <v>74.404776041666665</v>
      </c>
      <c r="CG74" s="50">
        <v>56.392239583333335</v>
      </c>
      <c r="CH74" s="50">
        <v>107.09043749999999</v>
      </c>
      <c r="CI74" s="50">
        <v>65.379591145833331</v>
      </c>
      <c r="CJ74" s="50">
        <v>60.754177083333332</v>
      </c>
      <c r="CK74" s="50">
        <v>101.03101822916668</v>
      </c>
      <c r="CL74" s="56">
        <v>56.57767490247074</v>
      </c>
      <c r="CM74" s="50">
        <v>8.0850715214564364</v>
      </c>
      <c r="CN74" s="50">
        <v>41.200663198959688</v>
      </c>
      <c r="CO74" s="50">
        <v>75.532608582574767</v>
      </c>
      <c r="CP74" s="50">
        <v>130.65321456436931</v>
      </c>
      <c r="CQ74" s="50">
        <v>64.339703511053315</v>
      </c>
      <c r="CR74" s="50">
        <v>57.718348504551365</v>
      </c>
      <c r="CS74" s="50">
        <v>65.397667100130036</v>
      </c>
      <c r="CT74" s="50">
        <v>140.54311313394018</v>
      </c>
      <c r="CU74" s="50">
        <v>182.18513654096228</v>
      </c>
      <c r="CV74" s="50">
        <v>89.665188556566974</v>
      </c>
      <c r="CW74" s="50">
        <v>104.72733940182054</v>
      </c>
      <c r="CX74" s="56">
        <v>126.54691547464239</v>
      </c>
      <c r="CY74" s="50">
        <v>39.980257477243171</v>
      </c>
      <c r="CZ74" s="50">
        <v>10.809576072821846</v>
      </c>
      <c r="DA74" s="50">
        <v>39.248884265279585</v>
      </c>
      <c r="DB74" s="50">
        <v>46.477289986996098</v>
      </c>
      <c r="DC74" s="50">
        <v>40.627971391417418</v>
      </c>
      <c r="DD74" s="50">
        <v>71.921055916775032</v>
      </c>
      <c r="DE74" s="50">
        <v>37.6163589076723</v>
      </c>
      <c r="DF74" s="50">
        <v>18.674283485045514</v>
      </c>
      <c r="DG74" s="47">
        <v>70.662540962288674</v>
      </c>
      <c r="DH74" s="47">
        <v>33.062093628088427</v>
      </c>
      <c r="DI74" s="47">
        <v>33.837456436931085</v>
      </c>
    </row>
    <row r="75" spans="1:113" x14ac:dyDescent="0.25">
      <c r="A75" s="29" t="s">
        <v>189</v>
      </c>
      <c r="B75" s="30" t="s">
        <v>397</v>
      </c>
      <c r="C75" s="31" t="s">
        <v>189</v>
      </c>
      <c r="D75" s="43" t="s">
        <v>248</v>
      </c>
      <c r="E75" s="42" t="s">
        <v>492</v>
      </c>
      <c r="F75" s="49">
        <v>0.30624739583333332</v>
      </c>
      <c r="G75" s="49">
        <v>0.30624739583333332</v>
      </c>
      <c r="H75" s="49">
        <v>0.17150000000000001</v>
      </c>
      <c r="I75" s="49">
        <v>5.8028645833333337E-2</v>
      </c>
      <c r="J75" s="49">
        <v>0.31895833333333329</v>
      </c>
      <c r="K75" s="49">
        <v>0.28121614583333332</v>
      </c>
      <c r="L75" s="49">
        <v>0.2582395833333333</v>
      </c>
      <c r="M75" s="49">
        <v>5.7864583333333337E-2</v>
      </c>
      <c r="N75" s="49">
        <v>0.26047135416666667</v>
      </c>
      <c r="O75" s="49">
        <v>0.45340364583333331</v>
      </c>
      <c r="P75" s="49">
        <v>0.2210703125</v>
      </c>
      <c r="Q75" s="49">
        <v>5.7130208333333335E-2</v>
      </c>
      <c r="R75" s="56">
        <v>0.19771875</v>
      </c>
      <c r="S75" s="49">
        <v>0.21519010416666665</v>
      </c>
      <c r="T75" s="49">
        <v>3.4158854166666662E-2</v>
      </c>
      <c r="U75" s="49">
        <v>5.6796874999999997E-2</v>
      </c>
      <c r="V75" s="49">
        <v>3.3934895833333333E-2</v>
      </c>
      <c r="W75" s="49">
        <v>0.23188802083333335</v>
      </c>
      <c r="X75" s="49">
        <v>9.4835937499999995E-2</v>
      </c>
      <c r="Y75" s="49">
        <v>3.64453125E-2</v>
      </c>
      <c r="Z75" s="49">
        <v>0.32344010416666669</v>
      </c>
      <c r="AA75" s="49">
        <v>0.12516927083333332</v>
      </c>
      <c r="AB75" s="49">
        <v>0.24794791666666666</v>
      </c>
      <c r="AC75" s="49">
        <v>8.7085937500000002E-2</v>
      </c>
      <c r="AD75" s="56">
        <v>0.30402604166666669</v>
      </c>
      <c r="AE75" s="49">
        <v>0.47710156250000002</v>
      </c>
      <c r="AF75" s="49">
        <v>0.17642447916666665</v>
      </c>
      <c r="AG75" s="49">
        <v>0.46375260416666669</v>
      </c>
      <c r="AH75" s="49">
        <v>0.79130208333333341</v>
      </c>
      <c r="AI75" s="49">
        <v>0.568453125</v>
      </c>
      <c r="AJ75" s="49">
        <v>0.35888020833333334</v>
      </c>
      <c r="AK75" s="49">
        <v>0.79598437499999997</v>
      </c>
      <c r="AL75" s="49">
        <v>0.3188828125</v>
      </c>
      <c r="AM75" s="49">
        <v>0.79888541666666668</v>
      </c>
      <c r="AN75" s="49">
        <v>0.24492447916666665</v>
      </c>
      <c r="AO75" s="49">
        <v>0.60122916666666659</v>
      </c>
      <c r="AP75" s="56">
        <v>0.2626953125</v>
      </c>
      <c r="AQ75" s="49">
        <v>0.19430468749999999</v>
      </c>
      <c r="AR75" s="49">
        <v>0.41284375000000001</v>
      </c>
      <c r="AS75" s="49">
        <v>0.17273958333333334</v>
      </c>
      <c r="AT75" s="49">
        <v>0.42990364583333329</v>
      </c>
      <c r="AU75" s="49">
        <v>0.46815885416666664</v>
      </c>
      <c r="AV75" s="49">
        <v>0.35748958333333331</v>
      </c>
      <c r="AW75" s="49">
        <v>0.51675520833333333</v>
      </c>
      <c r="AX75" s="49">
        <v>0.19129947916666665</v>
      </c>
      <c r="AY75" s="49">
        <v>0.54685677083333339</v>
      </c>
      <c r="AZ75" s="49">
        <v>0.76520833333333338</v>
      </c>
      <c r="BA75" s="49">
        <v>0.50748437499999999</v>
      </c>
      <c r="BB75" s="56">
        <v>0.26133854166666665</v>
      </c>
      <c r="BC75" s="49">
        <v>0.30767708333333332</v>
      </c>
      <c r="BD75" s="49">
        <v>0.5075729166666666</v>
      </c>
      <c r="BE75" s="49">
        <v>0.5596692708333334</v>
      </c>
      <c r="BF75" s="49">
        <v>0.39717187500000001</v>
      </c>
      <c r="BG75" s="49">
        <v>0.12773697916666665</v>
      </c>
      <c r="BH75" s="49">
        <v>0.32251822916666667</v>
      </c>
      <c r="BI75" s="49">
        <v>0.3846484375</v>
      </c>
      <c r="BJ75" s="49">
        <v>0.50698958333333333</v>
      </c>
      <c r="BK75" s="49">
        <v>0.16160677083333333</v>
      </c>
      <c r="BL75" s="49">
        <v>0.87098958333333332</v>
      </c>
      <c r="BM75" s="49">
        <v>0.24093229166666666</v>
      </c>
      <c r="BN75" s="56">
        <v>3.6395833333333336E-2</v>
      </c>
      <c r="BO75" s="50">
        <v>0.34459635416666667</v>
      </c>
      <c r="BP75" s="50">
        <v>1.35853125</v>
      </c>
      <c r="BQ75" s="50">
        <v>0.28578906250000002</v>
      </c>
      <c r="BR75" s="50">
        <v>0.70515625000000004</v>
      </c>
      <c r="BS75" s="50">
        <v>1.4824453124999999</v>
      </c>
      <c r="BT75" s="50">
        <v>0.65478124999999998</v>
      </c>
      <c r="BU75" s="50">
        <v>1.0974140625</v>
      </c>
      <c r="BV75" s="50">
        <v>0.79325520833333341</v>
      </c>
      <c r="BW75" s="50">
        <v>0.76023177083333338</v>
      </c>
      <c r="BX75" s="50">
        <v>0.6941666666666666</v>
      </c>
      <c r="BY75" s="50">
        <v>0.92584635416666661</v>
      </c>
      <c r="BZ75" s="56">
        <v>0.43428125000000001</v>
      </c>
      <c r="CA75" s="50">
        <v>0.66388541666666667</v>
      </c>
      <c r="CB75" s="50">
        <v>0.43186458333333333</v>
      </c>
      <c r="CC75" s="50">
        <v>0.22108333333333335</v>
      </c>
      <c r="CD75" s="50">
        <v>0.46328645833333332</v>
      </c>
      <c r="CE75" s="50">
        <v>0.27250260416666666</v>
      </c>
      <c r="CF75" s="50">
        <v>0.85682552083333341</v>
      </c>
      <c r="CG75" s="50">
        <v>0.35867968750000001</v>
      </c>
      <c r="CH75" s="50">
        <v>1.7144999999999999</v>
      </c>
      <c r="CI75" s="50">
        <v>0.89623177083333339</v>
      </c>
      <c r="CJ75" s="50">
        <v>0.97309114583333323</v>
      </c>
      <c r="CK75" s="50">
        <v>0.38303124999999999</v>
      </c>
      <c r="CL75" s="56">
        <v>0</v>
      </c>
      <c r="CM75" s="50">
        <v>0.24550065019505851</v>
      </c>
      <c r="CN75" s="50">
        <v>0.21142522756827045</v>
      </c>
      <c r="CO75" s="50">
        <v>0.70710273081924579</v>
      </c>
      <c r="CP75" s="50">
        <v>0.29975812743823149</v>
      </c>
      <c r="CQ75" s="50">
        <v>3.7037711313394013E-2</v>
      </c>
      <c r="CR75" s="50">
        <v>0.12788556566970091</v>
      </c>
      <c r="CS75" s="50">
        <v>7.053055916775032E-2</v>
      </c>
      <c r="CT75" s="50">
        <v>5.5323797139141741E-2</v>
      </c>
      <c r="CU75" s="50">
        <v>0</v>
      </c>
      <c r="CV75" s="50">
        <v>0</v>
      </c>
      <c r="CW75" s="50">
        <v>0</v>
      </c>
      <c r="CX75" s="56">
        <v>0</v>
      </c>
      <c r="CY75" s="50">
        <v>3.5589076723016907E-2</v>
      </c>
      <c r="CZ75" s="50">
        <v>0.17135240572171653</v>
      </c>
      <c r="DA75" s="50">
        <v>0</v>
      </c>
      <c r="DB75" s="50">
        <v>0.36481924577373215</v>
      </c>
      <c r="DC75" s="50">
        <v>4.5443433029908969E-2</v>
      </c>
      <c r="DD75" s="50">
        <v>0.42760208062418725</v>
      </c>
      <c r="DE75" s="50">
        <v>4.1035110533159946E-2</v>
      </c>
      <c r="DF75" s="50">
        <v>0.10168790637191157</v>
      </c>
      <c r="DG75" s="47">
        <v>0</v>
      </c>
      <c r="DH75" s="47">
        <v>8.1843953185955789E-2</v>
      </c>
      <c r="DI75" s="47">
        <v>9.5550065019505859E-2</v>
      </c>
    </row>
    <row r="76" spans="1:113" x14ac:dyDescent="0.25">
      <c r="A76" s="29" t="s">
        <v>189</v>
      </c>
      <c r="B76" s="30" t="s">
        <v>397</v>
      </c>
      <c r="C76" s="31" t="s">
        <v>189</v>
      </c>
      <c r="D76" s="43" t="s">
        <v>249</v>
      </c>
      <c r="E76" s="42" t="s">
        <v>493</v>
      </c>
      <c r="F76" s="49">
        <v>0</v>
      </c>
      <c r="G76" s="49">
        <v>2.1067708333333331E-2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v>0</v>
      </c>
      <c r="P76" s="49">
        <v>0</v>
      </c>
      <c r="Q76" s="49">
        <v>0</v>
      </c>
      <c r="R76" s="56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0</v>
      </c>
      <c r="AD76" s="56">
        <v>0</v>
      </c>
      <c r="AE76" s="49">
        <v>0</v>
      </c>
      <c r="AF76" s="49">
        <v>0</v>
      </c>
      <c r="AG76" s="49">
        <v>0.10443489583333333</v>
      </c>
      <c r="AH76" s="49">
        <v>8.7929687500000006E-2</v>
      </c>
      <c r="AI76" s="49">
        <v>0</v>
      </c>
      <c r="AJ76" s="49">
        <v>0</v>
      </c>
      <c r="AK76" s="49">
        <v>0</v>
      </c>
      <c r="AL76" s="49">
        <v>4.895833333333333E-4</v>
      </c>
      <c r="AM76" s="49">
        <v>6.6145833333333334E-4</v>
      </c>
      <c r="AN76" s="49">
        <v>5.1919270833333336E-2</v>
      </c>
      <c r="AO76" s="49">
        <v>8.8169270833333327E-2</v>
      </c>
      <c r="AP76" s="56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1.6505208333333334E-2</v>
      </c>
      <c r="AX76" s="49">
        <v>0</v>
      </c>
      <c r="AY76" s="49">
        <v>0</v>
      </c>
      <c r="AZ76" s="49">
        <v>0</v>
      </c>
      <c r="BA76" s="49">
        <v>0</v>
      </c>
      <c r="BB76" s="56">
        <v>0</v>
      </c>
      <c r="BC76" s="49">
        <v>7.2442708333333328E-2</v>
      </c>
      <c r="BD76" s="49">
        <v>0</v>
      </c>
      <c r="BE76" s="49">
        <v>0.2295859375</v>
      </c>
      <c r="BF76" s="49">
        <v>0</v>
      </c>
      <c r="BG76" s="49">
        <v>0</v>
      </c>
      <c r="BH76" s="49">
        <v>0.15060937499999999</v>
      </c>
      <c r="BI76" s="49">
        <v>0.2066484375</v>
      </c>
      <c r="BJ76" s="49">
        <v>0</v>
      </c>
      <c r="BK76" s="49">
        <v>0</v>
      </c>
      <c r="BL76" s="49">
        <v>0</v>
      </c>
      <c r="BM76" s="49">
        <v>7.5932291666666665E-2</v>
      </c>
      <c r="BN76" s="56">
        <v>0</v>
      </c>
      <c r="BO76" s="50">
        <v>0</v>
      </c>
      <c r="BP76" s="50">
        <v>0</v>
      </c>
      <c r="BQ76" s="50">
        <v>0</v>
      </c>
      <c r="BR76" s="50">
        <v>0.20232291666666666</v>
      </c>
      <c r="BS76" s="50">
        <v>0.20232291666666666</v>
      </c>
      <c r="BT76" s="50">
        <v>0</v>
      </c>
      <c r="BU76" s="50">
        <v>0</v>
      </c>
      <c r="BV76" s="50">
        <v>0</v>
      </c>
      <c r="BW76" s="50">
        <v>0.41011458333333334</v>
      </c>
      <c r="BX76" s="50">
        <v>0.28708072916666666</v>
      </c>
      <c r="BY76" s="50">
        <v>2.0607838541666665</v>
      </c>
      <c r="BZ76" s="56">
        <v>0.11825260416666666</v>
      </c>
      <c r="CA76" s="50">
        <v>0.10663020833333332</v>
      </c>
      <c r="CB76" s="50">
        <v>0.41332812499999999</v>
      </c>
      <c r="CC76" s="50">
        <v>2.8760416666666667E-2</v>
      </c>
      <c r="CD76" s="50">
        <v>4.5377604166666662E-2</v>
      </c>
      <c r="CE76" s="50">
        <v>3.6773437499999999E-2</v>
      </c>
      <c r="CF76" s="50">
        <v>0</v>
      </c>
      <c r="CG76" s="50">
        <v>0</v>
      </c>
      <c r="CH76" s="50">
        <v>0.12644010416666665</v>
      </c>
      <c r="CI76" s="50">
        <v>0.45511718750000002</v>
      </c>
      <c r="CJ76" s="50">
        <v>0</v>
      </c>
      <c r="CK76" s="50">
        <v>0</v>
      </c>
      <c r="CL76" s="56">
        <v>0</v>
      </c>
      <c r="CM76" s="50">
        <v>0</v>
      </c>
      <c r="CN76" s="50">
        <v>0</v>
      </c>
      <c r="CO76" s="50">
        <v>0.25873602080624186</v>
      </c>
      <c r="CP76" s="50">
        <v>9.0912873862158655E-2</v>
      </c>
      <c r="CQ76" s="50">
        <v>9.1911573472041611E-2</v>
      </c>
      <c r="CR76" s="50">
        <v>2.0301690507152147E-2</v>
      </c>
      <c r="CS76" s="50">
        <v>5.2556566970091027E-2</v>
      </c>
      <c r="CT76" s="50">
        <v>0.30995838751625487</v>
      </c>
      <c r="CU76" s="50">
        <v>1.0481950585175552</v>
      </c>
      <c r="CV76" s="50">
        <v>8.5029908972691803E-2</v>
      </c>
      <c r="CW76" s="50">
        <v>0.81289206762028599</v>
      </c>
      <c r="CX76" s="56">
        <v>0.30252795838751628</v>
      </c>
      <c r="CY76" s="50">
        <v>0</v>
      </c>
      <c r="CZ76" s="50">
        <v>0</v>
      </c>
      <c r="DA76" s="50">
        <v>3.2031209362808843E-2</v>
      </c>
      <c r="DB76" s="50">
        <v>0</v>
      </c>
      <c r="DC76" s="50">
        <v>0</v>
      </c>
      <c r="DD76" s="50">
        <v>2.9586475942782835E-2</v>
      </c>
      <c r="DE76" s="50">
        <v>0.14904551365409624</v>
      </c>
      <c r="DF76" s="50">
        <v>0</v>
      </c>
      <c r="DG76" s="47">
        <v>0.6825591677503251</v>
      </c>
      <c r="DH76" s="47">
        <v>0.25551885565669702</v>
      </c>
      <c r="DI76" s="47">
        <v>0.20099349804941483</v>
      </c>
    </row>
    <row r="77" spans="1:113" x14ac:dyDescent="0.25">
      <c r="A77" s="29" t="s">
        <v>189</v>
      </c>
      <c r="B77" s="30" t="s">
        <v>397</v>
      </c>
      <c r="C77" s="31" t="s">
        <v>189</v>
      </c>
      <c r="D77" s="43" t="s">
        <v>250</v>
      </c>
      <c r="E77" s="42" t="s">
        <v>68</v>
      </c>
      <c r="F77" s="49">
        <v>2.6041666666666666E-4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49">
        <v>0</v>
      </c>
      <c r="M77" s="49">
        <v>0</v>
      </c>
      <c r="N77" s="49">
        <v>0</v>
      </c>
      <c r="O77" s="49">
        <v>0</v>
      </c>
      <c r="P77" s="49">
        <v>0</v>
      </c>
      <c r="Q77" s="49">
        <v>0</v>
      </c>
      <c r="R77" s="56">
        <v>0</v>
      </c>
      <c r="S77" s="49">
        <v>0</v>
      </c>
      <c r="T77" s="49">
        <v>1.3151041666666667E-3</v>
      </c>
      <c r="U77" s="49">
        <v>0</v>
      </c>
      <c r="V77" s="49">
        <v>0</v>
      </c>
      <c r="W77" s="49">
        <v>0</v>
      </c>
      <c r="X77" s="49">
        <v>0</v>
      </c>
      <c r="Y77" s="49">
        <v>5.0153854166666667</v>
      </c>
      <c r="Z77" s="49">
        <v>0</v>
      </c>
      <c r="AA77" s="49">
        <v>8.1091145833333322E-2</v>
      </c>
      <c r="AB77" s="49">
        <v>0</v>
      </c>
      <c r="AC77" s="49">
        <v>0</v>
      </c>
      <c r="AD77" s="56">
        <v>0</v>
      </c>
      <c r="AE77" s="49">
        <v>0</v>
      </c>
      <c r="AF77" s="49">
        <v>3.5286458333333333E-3</v>
      </c>
      <c r="AG77" s="49">
        <v>0</v>
      </c>
      <c r="AH77" s="49">
        <v>0.97335416666666663</v>
      </c>
      <c r="AI77" s="49">
        <v>0</v>
      </c>
      <c r="AJ77" s="49">
        <v>0</v>
      </c>
      <c r="AK77" s="49">
        <v>0</v>
      </c>
      <c r="AL77" s="49">
        <v>0</v>
      </c>
      <c r="AM77" s="49">
        <v>0</v>
      </c>
      <c r="AN77" s="49">
        <v>0</v>
      </c>
      <c r="AO77" s="49">
        <v>0</v>
      </c>
      <c r="AP77" s="56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2.0312499999999999E-4</v>
      </c>
      <c r="AV77" s="49">
        <v>0</v>
      </c>
      <c r="AW77" s="49">
        <v>2.994791666666667E-4</v>
      </c>
      <c r="AX77" s="49">
        <v>0</v>
      </c>
      <c r="AY77" s="49">
        <v>2.5781250000000001E-4</v>
      </c>
      <c r="AZ77" s="49">
        <v>0</v>
      </c>
      <c r="BA77" s="49">
        <v>0</v>
      </c>
      <c r="BB77" s="56">
        <v>5.8958333333333328E-3</v>
      </c>
      <c r="BC77" s="49">
        <v>3.8098958333333335E-2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0</v>
      </c>
      <c r="BN77" s="56">
        <v>2.0341145833333331E-2</v>
      </c>
      <c r="BO77" s="50">
        <v>0</v>
      </c>
      <c r="BP77" s="50">
        <v>0</v>
      </c>
      <c r="BQ77" s="50">
        <v>0</v>
      </c>
      <c r="BR77" s="50">
        <v>0</v>
      </c>
      <c r="BS77" s="50">
        <v>2.6041666666666666E-4</v>
      </c>
      <c r="BT77" s="50">
        <v>0</v>
      </c>
      <c r="BU77" s="50">
        <v>3.1815104166666663E-2</v>
      </c>
      <c r="BV77" s="50">
        <v>0</v>
      </c>
      <c r="BW77" s="50">
        <v>0</v>
      </c>
      <c r="BX77" s="50">
        <v>7.9139322916666659</v>
      </c>
      <c r="BY77" s="50">
        <v>0</v>
      </c>
      <c r="BZ77" s="56">
        <v>0</v>
      </c>
      <c r="CA77" s="50">
        <v>4.0885416666666669E-4</v>
      </c>
      <c r="CB77" s="50">
        <v>0</v>
      </c>
      <c r="CC77" s="50">
        <v>0</v>
      </c>
      <c r="CD77" s="50">
        <v>6.5104166666666663E-4</v>
      </c>
      <c r="CE77" s="50">
        <v>6.1718750000000001E-4</v>
      </c>
      <c r="CF77" s="50">
        <v>0</v>
      </c>
      <c r="CG77" s="50">
        <v>0</v>
      </c>
      <c r="CH77" s="50">
        <v>0</v>
      </c>
      <c r="CI77" s="50">
        <v>0</v>
      </c>
      <c r="CJ77" s="50">
        <v>0</v>
      </c>
      <c r="CK77" s="50">
        <v>0</v>
      </c>
      <c r="CL77" s="56">
        <v>0</v>
      </c>
      <c r="CM77" s="50">
        <v>4.2392717815344604E-4</v>
      </c>
      <c r="CN77" s="50">
        <v>0</v>
      </c>
      <c r="CO77" s="50">
        <v>0</v>
      </c>
      <c r="CP77" s="50">
        <v>0</v>
      </c>
      <c r="CQ77" s="50">
        <v>0</v>
      </c>
      <c r="CR77" s="50">
        <v>0</v>
      </c>
      <c r="CS77" s="50">
        <v>3.0169050715214566E-4</v>
      </c>
      <c r="CT77" s="50">
        <v>0</v>
      </c>
      <c r="CU77" s="50">
        <v>0</v>
      </c>
      <c r="CV77" s="50">
        <v>0</v>
      </c>
      <c r="CW77" s="50">
        <v>0</v>
      </c>
      <c r="CX77" s="56">
        <v>0</v>
      </c>
      <c r="CY77" s="50">
        <v>0</v>
      </c>
      <c r="CZ77" s="50">
        <v>3.822886866059818E-2</v>
      </c>
      <c r="DA77" s="50">
        <v>0</v>
      </c>
      <c r="DB77" s="50">
        <v>0</v>
      </c>
      <c r="DC77" s="50">
        <v>0</v>
      </c>
      <c r="DD77" s="50">
        <v>0</v>
      </c>
      <c r="DE77" s="50">
        <v>0</v>
      </c>
      <c r="DF77" s="50">
        <v>0</v>
      </c>
      <c r="DG77" s="47">
        <v>0</v>
      </c>
      <c r="DH77" s="47">
        <v>0</v>
      </c>
      <c r="DI77" s="47">
        <v>0</v>
      </c>
    </row>
    <row r="78" spans="1:113" x14ac:dyDescent="0.25">
      <c r="A78" s="29" t="s">
        <v>189</v>
      </c>
      <c r="B78" s="30" t="s">
        <v>397</v>
      </c>
      <c r="C78" s="31" t="s">
        <v>189</v>
      </c>
      <c r="D78" s="43" t="s">
        <v>251</v>
      </c>
      <c r="E78" s="42" t="s">
        <v>69</v>
      </c>
      <c r="F78" s="49">
        <v>0</v>
      </c>
      <c r="G78" s="49">
        <v>0</v>
      </c>
      <c r="H78" s="49">
        <v>2.5151041666666669E-2</v>
      </c>
      <c r="I78" s="49">
        <v>0</v>
      </c>
      <c r="J78" s="49">
        <v>0</v>
      </c>
      <c r="K78" s="49">
        <v>1.0416666666666666E-2</v>
      </c>
      <c r="L78" s="49">
        <v>0</v>
      </c>
      <c r="M78" s="49">
        <v>0</v>
      </c>
      <c r="N78" s="49">
        <v>0</v>
      </c>
      <c r="O78" s="49">
        <v>0</v>
      </c>
      <c r="P78" s="49">
        <v>0</v>
      </c>
      <c r="Q78" s="49">
        <v>0</v>
      </c>
      <c r="R78" s="56">
        <v>0</v>
      </c>
      <c r="S78" s="49">
        <v>0</v>
      </c>
      <c r="T78" s="49">
        <v>0</v>
      </c>
      <c r="U78" s="49">
        <v>0</v>
      </c>
      <c r="V78" s="49">
        <v>0</v>
      </c>
      <c r="W78" s="49">
        <v>0</v>
      </c>
      <c r="X78" s="49">
        <v>4.2622395833333333E-2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56">
        <v>0</v>
      </c>
      <c r="AE78" s="49">
        <v>0</v>
      </c>
      <c r="AF78" s="49">
        <v>0</v>
      </c>
      <c r="AG78" s="49">
        <v>0</v>
      </c>
      <c r="AH78" s="49">
        <v>0.64985677083333337</v>
      </c>
      <c r="AI78" s="49">
        <v>0.59546093749999995</v>
      </c>
      <c r="AJ78" s="49">
        <v>1.2450260416666667</v>
      </c>
      <c r="AK78" s="49">
        <v>1.3553671875</v>
      </c>
      <c r="AL78" s="49">
        <v>1.0864739583333332</v>
      </c>
      <c r="AM78" s="49">
        <v>0.2706510416666667</v>
      </c>
      <c r="AN78" s="49">
        <v>1.1177864583333332</v>
      </c>
      <c r="AO78" s="49">
        <v>0</v>
      </c>
      <c r="AP78" s="56">
        <v>0</v>
      </c>
      <c r="AQ78" s="49">
        <v>0</v>
      </c>
      <c r="AR78" s="49">
        <v>0</v>
      </c>
      <c r="AS78" s="49">
        <v>0</v>
      </c>
      <c r="AT78" s="49">
        <v>0</v>
      </c>
      <c r="AU78" s="49">
        <v>1.015625E-4</v>
      </c>
      <c r="AV78" s="49">
        <v>3.8395833333333337E-2</v>
      </c>
      <c r="AW78" s="49">
        <v>0</v>
      </c>
      <c r="AX78" s="49">
        <v>0</v>
      </c>
      <c r="AY78" s="49">
        <v>0</v>
      </c>
      <c r="AZ78" s="49">
        <v>0</v>
      </c>
      <c r="BA78" s="49">
        <v>0</v>
      </c>
      <c r="BB78" s="56">
        <v>0</v>
      </c>
      <c r="BC78" s="49">
        <v>0</v>
      </c>
      <c r="BD78" s="49">
        <v>0</v>
      </c>
      <c r="BE78" s="49">
        <v>0</v>
      </c>
      <c r="BF78" s="49">
        <v>0</v>
      </c>
      <c r="BG78" s="49">
        <v>0</v>
      </c>
      <c r="BH78" s="49">
        <v>0</v>
      </c>
      <c r="BI78" s="49">
        <v>1.3020833333333333E-3</v>
      </c>
      <c r="BJ78" s="49">
        <v>0</v>
      </c>
      <c r="BK78" s="49">
        <v>0</v>
      </c>
      <c r="BL78" s="49">
        <v>3.6067708333333334E-3</v>
      </c>
      <c r="BM78" s="49">
        <v>0</v>
      </c>
      <c r="BN78" s="56">
        <v>0</v>
      </c>
      <c r="BO78" s="50">
        <v>0</v>
      </c>
      <c r="BP78" s="50">
        <v>0</v>
      </c>
      <c r="BQ78" s="50">
        <v>0</v>
      </c>
      <c r="BR78" s="50">
        <v>0</v>
      </c>
      <c r="BS78" s="50">
        <v>0</v>
      </c>
      <c r="BT78" s="50">
        <v>0.55514843749999998</v>
      </c>
      <c r="BU78" s="50">
        <v>0.56532291666666667</v>
      </c>
      <c r="BV78" s="50">
        <v>0</v>
      </c>
      <c r="BW78" s="50">
        <v>0</v>
      </c>
      <c r="BX78" s="50">
        <v>0</v>
      </c>
      <c r="BY78" s="50">
        <v>0.74335156250000001</v>
      </c>
      <c r="BZ78" s="56">
        <v>0.86586458333333338</v>
      </c>
      <c r="CA78" s="50">
        <v>0</v>
      </c>
      <c r="CB78" s="50">
        <v>2.4712890624999999</v>
      </c>
      <c r="CC78" s="50">
        <v>1.9569401041666665</v>
      </c>
      <c r="CD78" s="50">
        <v>2.2284973958333336</v>
      </c>
      <c r="CE78" s="50">
        <v>5.4752604166666663E-2</v>
      </c>
      <c r="CF78" s="50">
        <v>0</v>
      </c>
      <c r="CG78" s="50">
        <v>1.3028906250000001</v>
      </c>
      <c r="CH78" s="50">
        <v>1.3541666666666666E-4</v>
      </c>
      <c r="CI78" s="50">
        <v>0</v>
      </c>
      <c r="CJ78" s="50">
        <v>0</v>
      </c>
      <c r="CK78" s="50">
        <v>1.8631041666666666</v>
      </c>
      <c r="CL78" s="56">
        <v>1.1849388816644995</v>
      </c>
      <c r="CM78" s="50">
        <v>1.1566137841352406</v>
      </c>
      <c r="CN78" s="50">
        <v>1.1187542262678802</v>
      </c>
      <c r="CO78" s="50">
        <v>1.4304239271781534</v>
      </c>
      <c r="CP78" s="50">
        <v>0.87171391417425226</v>
      </c>
      <c r="CQ78" s="50">
        <v>1.080111833550065</v>
      </c>
      <c r="CR78" s="50">
        <v>0.69617425227568264</v>
      </c>
      <c r="CS78" s="50">
        <v>1.0609310793237969</v>
      </c>
      <c r="CT78" s="50">
        <v>0.81660078023407012</v>
      </c>
      <c r="CU78" s="50">
        <v>0.83158907672301696</v>
      </c>
      <c r="CV78" s="50">
        <v>1.0609310793237969</v>
      </c>
      <c r="CW78" s="50">
        <v>1.0441170351105331</v>
      </c>
      <c r="CX78" s="56">
        <v>1.1498465539661897</v>
      </c>
      <c r="CY78" s="50">
        <v>1.3001716514954484</v>
      </c>
      <c r="CZ78" s="50">
        <v>2.5889362808842655</v>
      </c>
      <c r="DA78" s="50">
        <v>1.5604681404421327E-2</v>
      </c>
      <c r="DB78" s="50">
        <v>1.8665071521456438</v>
      </c>
      <c r="DC78" s="50">
        <v>0.91059817945383614</v>
      </c>
      <c r="DD78" s="50">
        <v>1.0393576072821846</v>
      </c>
      <c r="DE78" s="50">
        <v>0.98483485045513652</v>
      </c>
      <c r="DF78" s="50">
        <v>0.58188036410923283</v>
      </c>
      <c r="DG78" s="47">
        <v>0.91727698309492844</v>
      </c>
      <c r="DH78" s="47">
        <v>0.9317217165149545</v>
      </c>
      <c r="DI78" s="47">
        <v>0.8868088426527958</v>
      </c>
    </row>
    <row r="79" spans="1:113" x14ac:dyDescent="0.25">
      <c r="A79" s="29" t="s">
        <v>189</v>
      </c>
      <c r="B79" s="30" t="s">
        <v>397</v>
      </c>
      <c r="C79" s="31" t="s">
        <v>189</v>
      </c>
      <c r="D79" s="43" t="s">
        <v>252</v>
      </c>
      <c r="E79" s="42" t="s">
        <v>70</v>
      </c>
      <c r="F79" s="49">
        <v>2.0549479166666669E-2</v>
      </c>
      <c r="G79" s="49">
        <v>1.8145833333333333E-2</v>
      </c>
      <c r="H79" s="49">
        <v>1.9763020833333332E-2</v>
      </c>
      <c r="I79" s="49">
        <v>1.4361979166666665E-2</v>
      </c>
      <c r="J79" s="49">
        <v>3.0388020833333331E-2</v>
      </c>
      <c r="K79" s="49">
        <v>2.1669270833333334E-2</v>
      </c>
      <c r="L79" s="49">
        <v>2.7497395833333334E-2</v>
      </c>
      <c r="M79" s="49">
        <v>3.9747395833333338E-2</v>
      </c>
      <c r="N79" s="49">
        <v>3.3830729166666663E-2</v>
      </c>
      <c r="O79" s="49">
        <v>1.5604166666666665E-2</v>
      </c>
      <c r="P79" s="49">
        <v>1.75E-3</v>
      </c>
      <c r="Q79" s="49">
        <v>3.0755208333333332E-2</v>
      </c>
      <c r="R79" s="56">
        <v>4.2153151041666668</v>
      </c>
      <c r="S79" s="49">
        <v>3.2770833333333332E-2</v>
      </c>
      <c r="T79" s="49">
        <v>0.11146614583333332</v>
      </c>
      <c r="U79" s="49">
        <v>2.6630208333333332E-2</v>
      </c>
      <c r="V79" s="49">
        <v>1.9247395833333333E-2</v>
      </c>
      <c r="W79" s="49">
        <v>0.10224999999999999</v>
      </c>
      <c r="X79" s="49">
        <v>0.20407552083333333</v>
      </c>
      <c r="Y79" s="49">
        <v>4.5419270833333338E-2</v>
      </c>
      <c r="Z79" s="49">
        <v>2.3002604166666669E-2</v>
      </c>
      <c r="AA79" s="49">
        <v>1.9304687500000001E-2</v>
      </c>
      <c r="AB79" s="49">
        <v>1.4346354166666665E-2</v>
      </c>
      <c r="AC79" s="49">
        <v>2.5716145833333332E-2</v>
      </c>
      <c r="AD79" s="56">
        <v>2.4192708333333333E-2</v>
      </c>
      <c r="AE79" s="49">
        <v>2.3822916666666669E-2</v>
      </c>
      <c r="AF79" s="49">
        <v>2.5747395833333332E-2</v>
      </c>
      <c r="AG79" s="49">
        <v>1.7460937499999999E-2</v>
      </c>
      <c r="AH79" s="49">
        <v>1.2794270833333335E-2</v>
      </c>
      <c r="AI79" s="49">
        <v>2.1346354166666668E-2</v>
      </c>
      <c r="AJ79" s="49">
        <v>3.121875E-2</v>
      </c>
      <c r="AK79" s="49">
        <v>4.3268229166666665E-2</v>
      </c>
      <c r="AL79" s="49">
        <v>2.5416666666666667E-2</v>
      </c>
      <c r="AM79" s="49">
        <v>1.9018229166666668E-2</v>
      </c>
      <c r="AN79" s="49">
        <v>1.1799479166666666E-2</v>
      </c>
      <c r="AO79" s="49">
        <v>2.9997395833333333E-2</v>
      </c>
      <c r="AP79" s="56">
        <v>1.8958333333333331E-2</v>
      </c>
      <c r="AQ79" s="49">
        <v>2.2257812500000002E-2</v>
      </c>
      <c r="AR79" s="49">
        <v>0.10270312500000001</v>
      </c>
      <c r="AS79" s="49">
        <v>1.5861979166666665E-2</v>
      </c>
      <c r="AT79" s="49">
        <v>9.1955729166666667E-2</v>
      </c>
      <c r="AU79" s="49">
        <v>0.31335416666666671</v>
      </c>
      <c r="AV79" s="49">
        <v>2.9674479166666663E-2</v>
      </c>
      <c r="AW79" s="49">
        <v>2.0841145833333331E-2</v>
      </c>
      <c r="AX79" s="49">
        <v>1.4028645833333334E-2</v>
      </c>
      <c r="AY79" s="49">
        <v>1.55E-2</v>
      </c>
      <c r="AZ79" s="49">
        <v>1.45234375E-2</v>
      </c>
      <c r="BA79" s="49">
        <v>2.5424479166666666E-2</v>
      </c>
      <c r="BB79" s="56">
        <v>2.4169270833333333E-2</v>
      </c>
      <c r="BC79" s="49">
        <v>2.7471354166666666E-2</v>
      </c>
      <c r="BD79" s="49">
        <v>5.7578124999999999E-3</v>
      </c>
      <c r="BE79" s="49">
        <v>0</v>
      </c>
      <c r="BF79" s="49">
        <v>0</v>
      </c>
      <c r="BG79" s="49">
        <v>4.270833333333333E-4</v>
      </c>
      <c r="BH79" s="49">
        <v>6.197916666666666E-4</v>
      </c>
      <c r="BI79" s="49">
        <v>6.4223958333333331E-2</v>
      </c>
      <c r="BJ79" s="49">
        <v>0.37327864583333331</v>
      </c>
      <c r="BK79" s="49">
        <v>2.7190104166666666E-2</v>
      </c>
      <c r="BL79" s="49">
        <v>1.6981770833333333E-2</v>
      </c>
      <c r="BM79" s="49">
        <v>1.7796875E-2</v>
      </c>
      <c r="BN79" s="56">
        <v>1.9815104166666667E-2</v>
      </c>
      <c r="BO79" s="50">
        <v>1.3617187500000001E-2</v>
      </c>
      <c r="BP79" s="50">
        <v>4.2101562500000002E-2</v>
      </c>
      <c r="BQ79" s="50">
        <v>5.2708333333333331E-3</v>
      </c>
      <c r="BR79" s="50">
        <v>6.4947916666666669E-3</v>
      </c>
      <c r="BS79" s="50">
        <v>1.24921875E-2</v>
      </c>
      <c r="BT79" s="50">
        <v>1.7468750000000002E-2</v>
      </c>
      <c r="BU79" s="50">
        <v>8.2122395833333334E-2</v>
      </c>
      <c r="BV79" s="50">
        <v>0.19591406250000001</v>
      </c>
      <c r="BW79" s="50">
        <v>9.8153645833333331E-2</v>
      </c>
      <c r="BX79" s="50">
        <v>0.53006770833333339</v>
      </c>
      <c r="BY79" s="50">
        <v>6.9992187499999997E-2</v>
      </c>
      <c r="BZ79" s="56">
        <v>1.44765625E-2</v>
      </c>
      <c r="CA79" s="50">
        <v>1.1059895833333335E-2</v>
      </c>
      <c r="CB79" s="50">
        <v>9.1484375000000003E-3</v>
      </c>
      <c r="CC79" s="50">
        <v>9.3203125000000005E-3</v>
      </c>
      <c r="CD79" s="50">
        <v>2.0927083333333332E-2</v>
      </c>
      <c r="CE79" s="50">
        <v>0.15616666666666665</v>
      </c>
      <c r="CF79" s="50">
        <v>0.14863020833333335</v>
      </c>
      <c r="CG79" s="50">
        <v>0.23605729166666667</v>
      </c>
      <c r="CH79" s="50">
        <v>0.26415624999999998</v>
      </c>
      <c r="CI79" s="50">
        <v>3.8359375000000001E-2</v>
      </c>
      <c r="CJ79" s="50">
        <v>0.11100260416666667</v>
      </c>
      <c r="CK79" s="50">
        <v>0.18496093750000001</v>
      </c>
      <c r="CL79" s="56">
        <v>0.127074122236671</v>
      </c>
      <c r="CM79" s="50">
        <v>0.10809362808842653</v>
      </c>
      <c r="CN79" s="50">
        <v>1.0078829648894667</v>
      </c>
      <c r="CO79" s="50">
        <v>0.23620026007802339</v>
      </c>
      <c r="CP79" s="50">
        <v>0.21067620286085825</v>
      </c>
      <c r="CQ79" s="50">
        <v>0.12224967490247074</v>
      </c>
      <c r="CR79" s="50">
        <v>7.8855656697009099E-3</v>
      </c>
      <c r="CS79" s="50">
        <v>1.2176853055916774E-2</v>
      </c>
      <c r="CT79" s="50">
        <v>5.7789336801040312E-3</v>
      </c>
      <c r="CU79" s="50">
        <v>2.9726918075422624E-2</v>
      </c>
      <c r="CV79" s="50">
        <v>0.34610923276983097</v>
      </c>
      <c r="CW79" s="50">
        <v>1.0535760728218465E-2</v>
      </c>
      <c r="CX79" s="56">
        <v>1.11703511053316E-2</v>
      </c>
      <c r="CY79" s="50">
        <v>5.2249674902470743E-3</v>
      </c>
      <c r="CZ79" s="50">
        <v>1.117295188556567E-2</v>
      </c>
      <c r="DA79" s="50">
        <v>7.2717815344603377E-3</v>
      </c>
      <c r="DB79" s="50">
        <v>5.9609882964889466E-3</v>
      </c>
      <c r="DC79" s="50">
        <v>5.1885565669700911E-3</v>
      </c>
      <c r="DD79" s="50">
        <v>2.2002600780234071E-3</v>
      </c>
      <c r="DE79" s="50">
        <v>1.117555266579974E-2</v>
      </c>
      <c r="DF79" s="50">
        <v>7.841352405721716E-3</v>
      </c>
      <c r="DG79" s="47">
        <v>8.4993498049414831E-3</v>
      </c>
      <c r="DH79" s="47">
        <v>4.8189856957087128E-2</v>
      </c>
      <c r="DI79" s="47">
        <v>8.7594278283485028E-3</v>
      </c>
    </row>
    <row r="80" spans="1:113" x14ac:dyDescent="0.25">
      <c r="A80" s="29" t="s">
        <v>189</v>
      </c>
      <c r="B80" s="30" t="s">
        <v>397</v>
      </c>
      <c r="C80" s="31" t="s">
        <v>189</v>
      </c>
      <c r="D80" s="43" t="s">
        <v>253</v>
      </c>
      <c r="E80" s="42" t="s">
        <v>494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49">
        <v>0</v>
      </c>
      <c r="N80" s="49">
        <v>0</v>
      </c>
      <c r="O80" s="49">
        <v>0</v>
      </c>
      <c r="P80" s="49">
        <v>0</v>
      </c>
      <c r="Q80" s="49">
        <v>0</v>
      </c>
      <c r="R80" s="56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56">
        <v>0</v>
      </c>
      <c r="AE80" s="49">
        <v>0</v>
      </c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56">
        <v>0</v>
      </c>
      <c r="AQ80" s="49">
        <v>0</v>
      </c>
      <c r="AR80" s="49">
        <v>0</v>
      </c>
      <c r="AS80" s="49">
        <v>0</v>
      </c>
      <c r="AT80" s="49">
        <v>0</v>
      </c>
      <c r="AU80" s="49">
        <v>0</v>
      </c>
      <c r="AV80" s="49">
        <v>0</v>
      </c>
      <c r="AW80" s="49">
        <v>0</v>
      </c>
      <c r="AX80" s="49">
        <v>0</v>
      </c>
      <c r="AY80" s="49">
        <v>0</v>
      </c>
      <c r="AZ80" s="49">
        <v>0</v>
      </c>
      <c r="BA80" s="49">
        <v>0</v>
      </c>
      <c r="BB80" s="56">
        <v>0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9">
        <v>0</v>
      </c>
      <c r="BK80" s="49">
        <v>0</v>
      </c>
      <c r="BL80" s="49">
        <v>0</v>
      </c>
      <c r="BM80" s="49">
        <v>0</v>
      </c>
      <c r="BN80" s="56">
        <v>0</v>
      </c>
      <c r="BO80" s="50">
        <v>0</v>
      </c>
      <c r="BP80" s="50">
        <v>0</v>
      </c>
      <c r="BQ80" s="50">
        <v>0</v>
      </c>
      <c r="BR80" s="50">
        <v>0</v>
      </c>
      <c r="BS80" s="50">
        <v>0</v>
      </c>
      <c r="BT80" s="50">
        <v>0</v>
      </c>
      <c r="BU80" s="50">
        <v>0</v>
      </c>
      <c r="BV80" s="50">
        <v>0</v>
      </c>
      <c r="BW80" s="50">
        <v>0</v>
      </c>
      <c r="BX80" s="50">
        <v>0</v>
      </c>
      <c r="BY80" s="50">
        <v>0</v>
      </c>
      <c r="BZ80" s="56">
        <v>0</v>
      </c>
      <c r="CA80" s="50">
        <v>0</v>
      </c>
      <c r="CB80" s="50">
        <v>0</v>
      </c>
      <c r="CC80" s="50">
        <v>0</v>
      </c>
      <c r="CD80" s="50">
        <v>0</v>
      </c>
      <c r="CE80" s="50">
        <v>0</v>
      </c>
      <c r="CF80" s="50">
        <v>0</v>
      </c>
      <c r="CG80" s="50">
        <v>0</v>
      </c>
      <c r="CH80" s="50">
        <v>0</v>
      </c>
      <c r="CI80" s="50">
        <v>0</v>
      </c>
      <c r="CJ80" s="50">
        <v>0</v>
      </c>
      <c r="CK80" s="50">
        <v>0</v>
      </c>
      <c r="CL80" s="56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0</v>
      </c>
      <c r="CR80" s="50">
        <v>0</v>
      </c>
      <c r="CS80" s="50">
        <v>0</v>
      </c>
      <c r="CT80" s="50">
        <v>0</v>
      </c>
      <c r="CU80" s="50">
        <v>0</v>
      </c>
      <c r="CV80" s="50">
        <v>0</v>
      </c>
      <c r="CW80" s="50">
        <v>0</v>
      </c>
      <c r="CX80" s="56">
        <v>0</v>
      </c>
      <c r="CY80" s="50">
        <v>0</v>
      </c>
      <c r="CZ80" s="50">
        <v>0</v>
      </c>
      <c r="DA80" s="50">
        <v>0</v>
      </c>
      <c r="DB80" s="50">
        <v>0</v>
      </c>
      <c r="DC80" s="50">
        <v>0</v>
      </c>
      <c r="DD80" s="50">
        <v>0</v>
      </c>
      <c r="DE80" s="50">
        <v>0</v>
      </c>
      <c r="DF80" s="50">
        <v>0</v>
      </c>
      <c r="DG80" s="47">
        <v>0</v>
      </c>
      <c r="DH80" s="47">
        <v>0</v>
      </c>
      <c r="DI80" s="47">
        <v>0</v>
      </c>
    </row>
    <row r="81" spans="1:113" x14ac:dyDescent="0.25">
      <c r="A81" s="29" t="s">
        <v>189</v>
      </c>
      <c r="B81" s="30" t="s">
        <v>397</v>
      </c>
      <c r="C81" s="31" t="s">
        <v>189</v>
      </c>
      <c r="D81" s="43" t="s">
        <v>254</v>
      </c>
      <c r="E81" s="42" t="s">
        <v>495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  <c r="N81" s="49">
        <v>0</v>
      </c>
      <c r="O81" s="49">
        <v>0</v>
      </c>
      <c r="P81" s="49">
        <v>0</v>
      </c>
      <c r="Q81" s="49">
        <v>0</v>
      </c>
      <c r="R81" s="56">
        <v>0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56">
        <v>0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0</v>
      </c>
      <c r="AL81" s="49">
        <v>0</v>
      </c>
      <c r="AM81" s="49">
        <v>0</v>
      </c>
      <c r="AN81" s="49">
        <v>0</v>
      </c>
      <c r="AO81" s="49">
        <v>0</v>
      </c>
      <c r="AP81" s="56">
        <v>0</v>
      </c>
      <c r="AQ81" s="49">
        <v>0</v>
      </c>
      <c r="AR81" s="49">
        <v>0</v>
      </c>
      <c r="AS81" s="49">
        <v>0</v>
      </c>
      <c r="AT81" s="49">
        <v>0</v>
      </c>
      <c r="AU81" s="49">
        <v>0</v>
      </c>
      <c r="AV81" s="49">
        <v>0</v>
      </c>
      <c r="AW81" s="49">
        <v>0</v>
      </c>
      <c r="AX81" s="49">
        <v>0</v>
      </c>
      <c r="AY81" s="49">
        <v>0</v>
      </c>
      <c r="AZ81" s="49">
        <v>0</v>
      </c>
      <c r="BA81" s="49">
        <v>0</v>
      </c>
      <c r="BB81" s="56">
        <v>0</v>
      </c>
      <c r="BC81" s="49">
        <v>0</v>
      </c>
      <c r="BD81" s="49">
        <v>0</v>
      </c>
      <c r="BE81" s="49">
        <v>0</v>
      </c>
      <c r="BF81" s="49">
        <v>0</v>
      </c>
      <c r="BG81" s="49">
        <v>0</v>
      </c>
      <c r="BH81" s="49">
        <v>0</v>
      </c>
      <c r="BI81" s="49">
        <v>0</v>
      </c>
      <c r="BJ81" s="49">
        <v>0</v>
      </c>
      <c r="BK81" s="49">
        <v>0</v>
      </c>
      <c r="BL81" s="49">
        <v>0</v>
      </c>
      <c r="BM81" s="49">
        <v>0</v>
      </c>
      <c r="BN81" s="56">
        <v>0</v>
      </c>
      <c r="BO81" s="50">
        <v>0</v>
      </c>
      <c r="BP81" s="50">
        <v>0</v>
      </c>
      <c r="BQ81" s="50">
        <v>0</v>
      </c>
      <c r="BR81" s="50">
        <v>0</v>
      </c>
      <c r="BS81" s="50">
        <v>0</v>
      </c>
      <c r="BT81" s="50">
        <v>0</v>
      </c>
      <c r="BU81" s="50">
        <v>0</v>
      </c>
      <c r="BV81" s="50">
        <v>0</v>
      </c>
      <c r="BW81" s="50">
        <v>0</v>
      </c>
      <c r="BX81" s="50">
        <v>0</v>
      </c>
      <c r="BY81" s="50">
        <v>0</v>
      </c>
      <c r="BZ81" s="56">
        <v>0</v>
      </c>
      <c r="CA81" s="50">
        <v>0</v>
      </c>
      <c r="CB81" s="50">
        <v>0</v>
      </c>
      <c r="CC81" s="50">
        <v>0</v>
      </c>
      <c r="CD81" s="50">
        <v>0</v>
      </c>
      <c r="CE81" s="50">
        <v>0</v>
      </c>
      <c r="CF81" s="50">
        <v>0</v>
      </c>
      <c r="CG81" s="50">
        <v>0</v>
      </c>
      <c r="CH81" s="50">
        <v>0</v>
      </c>
      <c r="CI81" s="50">
        <v>0</v>
      </c>
      <c r="CJ81" s="50">
        <v>0</v>
      </c>
      <c r="CK81" s="50">
        <v>0</v>
      </c>
      <c r="CL81" s="56">
        <v>0</v>
      </c>
      <c r="CM81" s="50">
        <v>0</v>
      </c>
      <c r="CN81" s="50">
        <v>0</v>
      </c>
      <c r="CO81" s="50">
        <v>0</v>
      </c>
      <c r="CP81" s="50">
        <v>0</v>
      </c>
      <c r="CQ81" s="50">
        <v>0</v>
      </c>
      <c r="CR81" s="50">
        <v>0</v>
      </c>
      <c r="CS81" s="50">
        <v>0</v>
      </c>
      <c r="CT81" s="50">
        <v>0</v>
      </c>
      <c r="CU81" s="50">
        <v>0</v>
      </c>
      <c r="CV81" s="50">
        <v>0</v>
      </c>
      <c r="CW81" s="50">
        <v>0</v>
      </c>
      <c r="CX81" s="56">
        <v>0</v>
      </c>
      <c r="CY81" s="50">
        <v>0</v>
      </c>
      <c r="CZ81" s="50">
        <v>0</v>
      </c>
      <c r="DA81" s="50">
        <v>0</v>
      </c>
      <c r="DB81" s="50">
        <v>0</v>
      </c>
      <c r="DC81" s="50">
        <v>0</v>
      </c>
      <c r="DD81" s="50">
        <v>0</v>
      </c>
      <c r="DE81" s="50">
        <v>0</v>
      </c>
      <c r="DF81" s="50">
        <v>0</v>
      </c>
      <c r="DG81" s="47">
        <v>0</v>
      </c>
      <c r="DH81" s="47">
        <v>0</v>
      </c>
      <c r="DI81" s="47">
        <v>0</v>
      </c>
    </row>
    <row r="82" spans="1:113" x14ac:dyDescent="0.25">
      <c r="A82" s="29" t="s">
        <v>189</v>
      </c>
      <c r="B82" s="30" t="s">
        <v>397</v>
      </c>
      <c r="C82" s="31" t="s">
        <v>189</v>
      </c>
      <c r="D82" s="43" t="s">
        <v>255</v>
      </c>
      <c r="E82" s="42" t="s">
        <v>71</v>
      </c>
      <c r="F82" s="49">
        <v>4.3312499999999997E-2</v>
      </c>
      <c r="G82" s="49">
        <v>6.7406250000000001E-2</v>
      </c>
      <c r="H82" s="49">
        <v>0.15459895833333334</v>
      </c>
      <c r="I82" s="49">
        <v>0.15505208333333334</v>
      </c>
      <c r="J82" s="49">
        <v>6.3281249999999997E-2</v>
      </c>
      <c r="K82" s="49">
        <v>3.1320312500000003E-2</v>
      </c>
      <c r="L82" s="49">
        <v>0</v>
      </c>
      <c r="M82" s="49">
        <v>0</v>
      </c>
      <c r="N82" s="49">
        <v>0</v>
      </c>
      <c r="O82" s="49">
        <v>0</v>
      </c>
      <c r="P82" s="49">
        <v>1.8127604166666669E-2</v>
      </c>
      <c r="Q82" s="49">
        <v>0</v>
      </c>
      <c r="R82" s="56">
        <v>0</v>
      </c>
      <c r="S82" s="49">
        <v>0</v>
      </c>
      <c r="T82" s="49">
        <v>0</v>
      </c>
      <c r="U82" s="49">
        <v>0</v>
      </c>
      <c r="V82" s="49">
        <v>1.3229166666666667E-2</v>
      </c>
      <c r="W82" s="49">
        <v>0</v>
      </c>
      <c r="X82" s="49">
        <v>0</v>
      </c>
      <c r="Y82" s="49">
        <v>1.64765625E-2</v>
      </c>
      <c r="Z82" s="49">
        <v>0</v>
      </c>
      <c r="AA82" s="49">
        <v>0</v>
      </c>
      <c r="AB82" s="49">
        <v>0</v>
      </c>
      <c r="AC82" s="49">
        <v>1.2562500000000001E-2</v>
      </c>
      <c r="AD82" s="56">
        <v>0</v>
      </c>
      <c r="AE82" s="49">
        <v>1.2359375000000001E-2</v>
      </c>
      <c r="AF82" s="49">
        <v>3.3888020833333338E-2</v>
      </c>
      <c r="AG82" s="49">
        <v>0</v>
      </c>
      <c r="AH82" s="49">
        <v>0</v>
      </c>
      <c r="AI82" s="49">
        <v>0</v>
      </c>
      <c r="AJ82" s="49">
        <v>1.4039062499999999E-2</v>
      </c>
      <c r="AK82" s="49">
        <v>0</v>
      </c>
      <c r="AL82" s="49">
        <v>0</v>
      </c>
      <c r="AM82" s="49">
        <v>0</v>
      </c>
      <c r="AN82" s="49">
        <v>1.4822916666666667E-2</v>
      </c>
      <c r="AO82" s="49">
        <v>0</v>
      </c>
      <c r="AP82" s="56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1.4674479166666666E-2</v>
      </c>
      <c r="AZ82" s="49">
        <v>0</v>
      </c>
      <c r="BA82" s="49">
        <v>2.6041666666666666E-4</v>
      </c>
      <c r="BB82" s="56">
        <v>0</v>
      </c>
      <c r="BC82" s="49">
        <v>0</v>
      </c>
      <c r="BD82" s="49">
        <v>1.2843749999999999E-2</v>
      </c>
      <c r="BE82" s="49">
        <v>0</v>
      </c>
      <c r="BF82" s="49">
        <v>0</v>
      </c>
      <c r="BG82" s="49">
        <v>0</v>
      </c>
      <c r="BH82" s="49">
        <v>0</v>
      </c>
      <c r="BI82" s="49">
        <v>3.5104166666666665E-3</v>
      </c>
      <c r="BJ82" s="49">
        <v>0</v>
      </c>
      <c r="BK82" s="49">
        <v>1.8749999999999999E-2</v>
      </c>
      <c r="BL82" s="49">
        <v>0</v>
      </c>
      <c r="BM82" s="49">
        <v>3.5104166666666665E-3</v>
      </c>
      <c r="BN82" s="56">
        <v>0</v>
      </c>
      <c r="BO82" s="50">
        <v>0</v>
      </c>
      <c r="BP82" s="50">
        <v>0</v>
      </c>
      <c r="BQ82" s="50">
        <v>0</v>
      </c>
      <c r="BR82" s="50">
        <v>1.4059895833333334E-2</v>
      </c>
      <c r="BS82" s="50">
        <v>0</v>
      </c>
      <c r="BT82" s="50">
        <v>0</v>
      </c>
      <c r="BU82" s="50">
        <v>0</v>
      </c>
      <c r="BV82" s="50">
        <v>0</v>
      </c>
      <c r="BW82" s="50">
        <v>0</v>
      </c>
      <c r="BX82" s="50">
        <v>0</v>
      </c>
      <c r="BY82" s="50">
        <v>0</v>
      </c>
      <c r="BZ82" s="56">
        <v>0</v>
      </c>
      <c r="CA82" s="50">
        <v>0</v>
      </c>
      <c r="CB82" s="50">
        <v>0</v>
      </c>
      <c r="CC82" s="50">
        <v>4.0434895833333338E-2</v>
      </c>
      <c r="CD82" s="50">
        <v>3.2057291666666666E-3</v>
      </c>
      <c r="CE82" s="50">
        <v>1.4080729166666667E-2</v>
      </c>
      <c r="CF82" s="50">
        <v>0</v>
      </c>
      <c r="CG82" s="50">
        <v>6.4158854166666668E-2</v>
      </c>
      <c r="CH82" s="50">
        <v>0.17406250000000001</v>
      </c>
      <c r="CI82" s="50">
        <v>0</v>
      </c>
      <c r="CJ82" s="50">
        <v>0</v>
      </c>
      <c r="CK82" s="50">
        <v>0</v>
      </c>
      <c r="CL82" s="56">
        <v>0</v>
      </c>
      <c r="CM82" s="50">
        <v>0</v>
      </c>
      <c r="CN82" s="50">
        <v>0</v>
      </c>
      <c r="CO82" s="50">
        <v>1.8673602080624185E-2</v>
      </c>
      <c r="CP82" s="50">
        <v>0</v>
      </c>
      <c r="CQ82" s="50">
        <v>0</v>
      </c>
      <c r="CR82" s="50">
        <v>0</v>
      </c>
      <c r="CS82" s="50">
        <v>0</v>
      </c>
      <c r="CT82" s="50">
        <v>0</v>
      </c>
      <c r="CU82" s="50">
        <v>1.7776332899869962E-2</v>
      </c>
      <c r="CV82" s="50">
        <v>0</v>
      </c>
      <c r="CW82" s="50">
        <v>0</v>
      </c>
      <c r="CX82" s="56">
        <v>0</v>
      </c>
      <c r="CY82" s="50">
        <v>0</v>
      </c>
      <c r="CZ82" s="50">
        <v>0</v>
      </c>
      <c r="DA82" s="50">
        <v>0</v>
      </c>
      <c r="DB82" s="50">
        <v>1.7469440832249675E-2</v>
      </c>
      <c r="DC82" s="50">
        <v>0</v>
      </c>
      <c r="DD82" s="50">
        <v>0</v>
      </c>
      <c r="DE82" s="50">
        <v>0</v>
      </c>
      <c r="DF82" s="50">
        <v>0</v>
      </c>
      <c r="DG82" s="47">
        <v>0</v>
      </c>
      <c r="DH82" s="47">
        <v>0</v>
      </c>
      <c r="DI82" s="47">
        <v>0.18648374512353705</v>
      </c>
    </row>
    <row r="83" spans="1:113" x14ac:dyDescent="0.25">
      <c r="A83" s="29" t="s">
        <v>189</v>
      </c>
      <c r="B83" s="30" t="s">
        <v>397</v>
      </c>
      <c r="C83" s="31" t="s">
        <v>189</v>
      </c>
      <c r="D83" s="43" t="s">
        <v>256</v>
      </c>
      <c r="E83" s="42" t="s">
        <v>72</v>
      </c>
      <c r="F83" s="49">
        <v>8.2736979166666669E-2</v>
      </c>
      <c r="G83" s="49">
        <v>0</v>
      </c>
      <c r="H83" s="49">
        <v>0</v>
      </c>
      <c r="I83" s="49">
        <v>0</v>
      </c>
      <c r="J83" s="49">
        <v>1.9033854166666669E-2</v>
      </c>
      <c r="K83" s="49">
        <v>3.7802083333333333E-2</v>
      </c>
      <c r="L83" s="49">
        <v>1.3463541666666665E-2</v>
      </c>
      <c r="M83" s="49">
        <v>8.1328124999999994E-3</v>
      </c>
      <c r="N83" s="49">
        <v>0</v>
      </c>
      <c r="O83" s="49">
        <v>0</v>
      </c>
      <c r="P83" s="49">
        <v>7.5208333333333334E-3</v>
      </c>
      <c r="Q83" s="49">
        <v>5.9010416666666662E-2</v>
      </c>
      <c r="R83" s="56">
        <v>0</v>
      </c>
      <c r="S83" s="49">
        <v>0</v>
      </c>
      <c r="T83" s="49">
        <v>7.629427083333333E-2</v>
      </c>
      <c r="U83" s="49">
        <v>0</v>
      </c>
      <c r="V83" s="49">
        <v>2.58984375E-2</v>
      </c>
      <c r="W83" s="49">
        <v>6.7497395833333335E-2</v>
      </c>
      <c r="X83" s="49">
        <v>7.385416666666666E-3</v>
      </c>
      <c r="Y83" s="49">
        <v>3.5502604166666667E-2</v>
      </c>
      <c r="Z83" s="49">
        <v>0</v>
      </c>
      <c r="AA83" s="49">
        <v>6.798177083333333E-2</v>
      </c>
      <c r="AB83" s="49">
        <v>0</v>
      </c>
      <c r="AC83" s="49">
        <v>0</v>
      </c>
      <c r="AD83" s="56">
        <v>0</v>
      </c>
      <c r="AE83" s="49">
        <v>1.5421875E-2</v>
      </c>
      <c r="AF83" s="49">
        <v>7.3083333333333333E-2</v>
      </c>
      <c r="AG83" s="49">
        <v>9.6874999999999999E-3</v>
      </c>
      <c r="AH83" s="49">
        <v>0.37052604166666669</v>
      </c>
      <c r="AI83" s="49">
        <v>7.0385416666666673E-2</v>
      </c>
      <c r="AJ83" s="49">
        <v>0.37196093749999998</v>
      </c>
      <c r="AK83" s="49">
        <v>0.32479687499999998</v>
      </c>
      <c r="AL83" s="49">
        <v>0.3677838541666667</v>
      </c>
      <c r="AM83" s="49">
        <v>0.1953828125</v>
      </c>
      <c r="AN83" s="49">
        <v>0.32479687499999998</v>
      </c>
      <c r="AO83" s="49">
        <v>7.3632812500000006E-2</v>
      </c>
      <c r="AP83" s="56">
        <v>7.3523437499999997E-2</v>
      </c>
      <c r="AQ83" s="49">
        <v>0.12157552083333333</v>
      </c>
      <c r="AR83" s="49">
        <v>2.9481770833333334E-2</v>
      </c>
      <c r="AS83" s="49">
        <v>6.4820312500000005E-2</v>
      </c>
      <c r="AT83" s="49">
        <v>1.8354166666666668E-2</v>
      </c>
      <c r="AU83" s="49">
        <v>7.7343750000000003E-2</v>
      </c>
      <c r="AV83" s="49">
        <v>1.5752604166666666E-2</v>
      </c>
      <c r="AW83" s="49">
        <v>2.6041666666666666E-4</v>
      </c>
      <c r="AX83" s="49">
        <v>1.9697916666666669E-2</v>
      </c>
      <c r="AY83" s="49">
        <v>0</v>
      </c>
      <c r="AZ83" s="49">
        <v>0</v>
      </c>
      <c r="BA83" s="49">
        <v>4.2200520833333338E-2</v>
      </c>
      <c r="BB83" s="56">
        <v>0</v>
      </c>
      <c r="BC83" s="49">
        <v>4.895833333333333E-4</v>
      </c>
      <c r="BD83" s="49">
        <v>0</v>
      </c>
      <c r="BE83" s="49">
        <v>0</v>
      </c>
      <c r="BF83" s="49">
        <v>0</v>
      </c>
      <c r="BG83" s="49">
        <v>1.1372395833333333E-2</v>
      </c>
      <c r="BH83" s="49">
        <v>0</v>
      </c>
      <c r="BI83" s="49">
        <v>0.10221354166666667</v>
      </c>
      <c r="BJ83" s="49">
        <v>7.8619791666666664E-3</v>
      </c>
      <c r="BK83" s="49">
        <v>5.6874999999999998E-3</v>
      </c>
      <c r="BL83" s="49">
        <v>6.9565104166666669E-2</v>
      </c>
      <c r="BM83" s="49">
        <v>5.2604166666666663E-4</v>
      </c>
      <c r="BN83" s="56">
        <v>0</v>
      </c>
      <c r="BO83" s="50">
        <v>0</v>
      </c>
      <c r="BP83" s="50">
        <v>8.1153645833333329E-2</v>
      </c>
      <c r="BQ83" s="50">
        <v>0</v>
      </c>
      <c r="BR83" s="50">
        <v>0.11217447916666667</v>
      </c>
      <c r="BS83" s="50">
        <v>6.1052083333333326E-2</v>
      </c>
      <c r="BT83" s="50">
        <v>1.1434895833333333E-2</v>
      </c>
      <c r="BU83" s="50">
        <v>2.6041666666666668E-2</v>
      </c>
      <c r="BV83" s="50">
        <v>5.8684895833333327E-2</v>
      </c>
      <c r="BW83" s="50">
        <v>1.8125000000000001E-3</v>
      </c>
      <c r="BX83" s="50">
        <v>9.8450520833333333E-2</v>
      </c>
      <c r="BY83" s="50">
        <v>0.52598437499999995</v>
      </c>
      <c r="BZ83" s="56">
        <v>0.64588802083333341</v>
      </c>
      <c r="CA83" s="50">
        <v>0.60996354166666666</v>
      </c>
      <c r="CB83" s="50">
        <v>0.6923359375</v>
      </c>
      <c r="CC83" s="50">
        <v>0</v>
      </c>
      <c r="CD83" s="50">
        <v>1.9729661458333332</v>
      </c>
      <c r="CE83" s="50">
        <v>0</v>
      </c>
      <c r="CF83" s="50">
        <v>0.59835156249999999</v>
      </c>
      <c r="CG83" s="50">
        <v>0.71928906250000002</v>
      </c>
      <c r="CH83" s="50">
        <v>1.5052083333333332E-3</v>
      </c>
      <c r="CI83" s="50">
        <v>8.130208333333333E-2</v>
      </c>
      <c r="CJ83" s="50">
        <v>2.0052083333333334E-4</v>
      </c>
      <c r="CK83" s="50">
        <v>0.73924999999999996</v>
      </c>
      <c r="CL83" s="56">
        <v>2.29644733420026</v>
      </c>
      <c r="CM83" s="50">
        <v>1.5490273081924577</v>
      </c>
      <c r="CN83" s="50">
        <v>1.1234798439531859</v>
      </c>
      <c r="CO83" s="50">
        <v>1.4313732119635891</v>
      </c>
      <c r="CP83" s="50">
        <v>1.0911079323797139</v>
      </c>
      <c r="CQ83" s="50">
        <v>1.0615994798439532</v>
      </c>
      <c r="CR83" s="50">
        <v>8.0910273081924583E-3</v>
      </c>
      <c r="CS83" s="50">
        <v>0.91692067620286088</v>
      </c>
      <c r="CT83" s="50">
        <v>0.83358387516254873</v>
      </c>
      <c r="CU83" s="50">
        <v>0.83176332899869954</v>
      </c>
      <c r="CV83" s="50">
        <v>1.0579869960988297</v>
      </c>
      <c r="CW83" s="50">
        <v>2.0902652795838752</v>
      </c>
      <c r="CX83" s="56">
        <v>0.74285565669700915</v>
      </c>
      <c r="CY83" s="50">
        <v>0.85291287386215864</v>
      </c>
      <c r="CZ83" s="50">
        <v>2.1673810143042913</v>
      </c>
      <c r="DA83" s="50">
        <v>0.93523276983094927</v>
      </c>
      <c r="DB83" s="50">
        <v>0.73702730819245776</v>
      </c>
      <c r="DC83" s="50">
        <v>0.638332899869961</v>
      </c>
      <c r="DD83" s="50">
        <v>0.5202028608582574</v>
      </c>
      <c r="DE83" s="50">
        <v>0.72379453836150842</v>
      </c>
      <c r="DF83" s="50">
        <v>1.8522756827048112E-2</v>
      </c>
      <c r="DG83" s="47">
        <v>0.5355682704811443</v>
      </c>
      <c r="DH83" s="47">
        <v>0.59629388816645001</v>
      </c>
      <c r="DI83" s="47">
        <v>0.44530039011703509</v>
      </c>
    </row>
    <row r="84" spans="1:113" x14ac:dyDescent="0.25">
      <c r="A84" s="29" t="s">
        <v>189</v>
      </c>
      <c r="B84" s="30" t="s">
        <v>397</v>
      </c>
      <c r="C84" s="31" t="s">
        <v>189</v>
      </c>
      <c r="D84" s="43" t="s">
        <v>257</v>
      </c>
      <c r="E84" s="42" t="s">
        <v>73</v>
      </c>
      <c r="F84" s="49">
        <v>0.6201640625</v>
      </c>
      <c r="G84" s="49">
        <v>0.3065911458333333</v>
      </c>
      <c r="H84" s="49">
        <v>1.0157083333333332</v>
      </c>
      <c r="I84" s="49">
        <v>1.2095260416666667</v>
      </c>
      <c r="J84" s="49">
        <v>3.1567161458333337</v>
      </c>
      <c r="K84" s="49">
        <v>2.4410208333333334</v>
      </c>
      <c r="L84" s="49">
        <v>4.2653515625000002</v>
      </c>
      <c r="M84" s="49">
        <v>4.1024505208333331</v>
      </c>
      <c r="N84" s="49">
        <v>3.0784453125</v>
      </c>
      <c r="O84" s="49">
        <v>2.6610520833333333</v>
      </c>
      <c r="P84" s="49">
        <v>9.1796875E-2</v>
      </c>
      <c r="Q84" s="49">
        <v>102.12733333333333</v>
      </c>
      <c r="R84" s="56">
        <v>0.72202083333333333</v>
      </c>
      <c r="S84" s="49">
        <v>0.71393489583333336</v>
      </c>
      <c r="T84" s="49">
        <v>2.9639505208333334</v>
      </c>
      <c r="U84" s="49">
        <v>1.2652682291666668</v>
      </c>
      <c r="V84" s="49">
        <v>3.2926510416666663</v>
      </c>
      <c r="W84" s="49">
        <v>3.3382109375</v>
      </c>
      <c r="X84" s="49">
        <v>0.75257031249999995</v>
      </c>
      <c r="Y84" s="49">
        <v>1.4194088541666667</v>
      </c>
      <c r="Z84" s="49">
        <v>0.19777083333333334</v>
      </c>
      <c r="AA84" s="49">
        <v>1.3470052083333333</v>
      </c>
      <c r="AB84" s="49">
        <v>6.3809557291666668</v>
      </c>
      <c r="AC84" s="49">
        <v>0.59154947916666667</v>
      </c>
      <c r="AD84" s="56">
        <v>4.7615078124999997</v>
      </c>
      <c r="AE84" s="49">
        <v>1.4969088541666666</v>
      </c>
      <c r="AF84" s="49">
        <v>2.0234505208333333</v>
      </c>
      <c r="AG84" s="49">
        <v>1.8091223958333333</v>
      </c>
      <c r="AH84" s="49">
        <v>3.792864583333333</v>
      </c>
      <c r="AI84" s="49">
        <v>2.9711276041666665</v>
      </c>
      <c r="AJ84" s="49">
        <v>8.5737578125000002</v>
      </c>
      <c r="AK84" s="49">
        <v>8.2250937499999992</v>
      </c>
      <c r="AL84" s="49">
        <v>7.4680078124999998</v>
      </c>
      <c r="AM84" s="49">
        <v>12.228328125000001</v>
      </c>
      <c r="AN84" s="49">
        <v>8.8499036458333347</v>
      </c>
      <c r="AO84" s="49">
        <v>7.6645859375000001</v>
      </c>
      <c r="AP84" s="56">
        <v>2.5013593749999998</v>
      </c>
      <c r="AQ84" s="49">
        <v>2.4508489583333333</v>
      </c>
      <c r="AR84" s="49">
        <v>12.7557734375</v>
      </c>
      <c r="AS84" s="49">
        <v>0.90937760416666658</v>
      </c>
      <c r="AT84" s="49">
        <v>5.3896744791666666</v>
      </c>
      <c r="AU84" s="49">
        <v>3.9929453124999998</v>
      </c>
      <c r="AV84" s="49">
        <v>4.556856770833333</v>
      </c>
      <c r="AW84" s="49">
        <v>2.8889609374999998</v>
      </c>
      <c r="AX84" s="49">
        <v>2.6369375000000002</v>
      </c>
      <c r="AY84" s="49">
        <v>1.5701380208333333</v>
      </c>
      <c r="AZ84" s="49">
        <v>0.62384375000000003</v>
      </c>
      <c r="BA84" s="49">
        <v>5.7611145833333328</v>
      </c>
      <c r="BB84" s="56">
        <v>5.5780703125000004</v>
      </c>
      <c r="BC84" s="49">
        <v>3.9137057291666664</v>
      </c>
      <c r="BD84" s="49">
        <v>1.7354479166666668</v>
      </c>
      <c r="BE84" s="49">
        <v>2.8905260416666665</v>
      </c>
      <c r="BF84" s="49">
        <v>4.6300286458333328</v>
      </c>
      <c r="BG84" s="49">
        <v>4.6881640625000003</v>
      </c>
      <c r="BH84" s="49">
        <v>7.2374375000000004</v>
      </c>
      <c r="BI84" s="49">
        <v>2.1453046874999999</v>
      </c>
      <c r="BJ84" s="49">
        <v>0.81702083333333342</v>
      </c>
      <c r="BK84" s="49">
        <v>2.0986276041666665</v>
      </c>
      <c r="BL84" s="49">
        <v>4.0287682291666664</v>
      </c>
      <c r="BM84" s="49">
        <v>4.8617942708333333</v>
      </c>
      <c r="BN84" s="56">
        <v>10.699091145833334</v>
      </c>
      <c r="BO84" s="50">
        <v>5.9678750000000003</v>
      </c>
      <c r="BP84" s="50">
        <v>3.0837239583333336</v>
      </c>
      <c r="BQ84" s="50">
        <v>0.98110416666666667</v>
      </c>
      <c r="BR84" s="50">
        <v>2.6143932291666667</v>
      </c>
      <c r="BS84" s="50">
        <v>4.0091640625</v>
      </c>
      <c r="BT84" s="50">
        <v>1.9681614583333333</v>
      </c>
      <c r="BU84" s="50">
        <v>8.6950208333333343</v>
      </c>
      <c r="BV84" s="50">
        <v>1.9246171875</v>
      </c>
      <c r="BW84" s="50">
        <v>2.7628411458333333</v>
      </c>
      <c r="BX84" s="50">
        <v>2.7161614583333336</v>
      </c>
      <c r="BY84" s="50">
        <v>10.374322916666666</v>
      </c>
      <c r="BZ84" s="56">
        <v>10.845124999999999</v>
      </c>
      <c r="CA84" s="50">
        <v>16.119385416666667</v>
      </c>
      <c r="CB84" s="50">
        <v>6.057192708333333</v>
      </c>
      <c r="CC84" s="50">
        <v>6.7812734375000003</v>
      </c>
      <c r="CD84" s="50">
        <v>6.8182994791666669</v>
      </c>
      <c r="CE84" s="50">
        <v>30.620028645833333</v>
      </c>
      <c r="CF84" s="50">
        <v>9.1778984374999997</v>
      </c>
      <c r="CG84" s="50">
        <v>11.932635416666667</v>
      </c>
      <c r="CH84" s="50">
        <v>12.941713541666665</v>
      </c>
      <c r="CI84" s="50">
        <v>6.6169270833333327</v>
      </c>
      <c r="CJ84" s="50">
        <v>10.905973958333334</v>
      </c>
      <c r="CK84" s="50">
        <v>4.2258776041666666</v>
      </c>
      <c r="CL84" s="56">
        <v>6.9819973992197655</v>
      </c>
      <c r="CM84" s="50">
        <v>6.40416644993498</v>
      </c>
      <c r="CN84" s="50">
        <v>6.853654096228869</v>
      </c>
      <c r="CO84" s="50">
        <v>5.75325877763329</v>
      </c>
      <c r="CP84" s="50">
        <v>14.216280884265279</v>
      </c>
      <c r="CQ84" s="50">
        <v>5.1709388816644992</v>
      </c>
      <c r="CR84" s="50">
        <v>24.855817945383617</v>
      </c>
      <c r="CS84" s="50">
        <v>10.759854356306892</v>
      </c>
      <c r="CT84" s="50">
        <v>3.5875968790637192</v>
      </c>
      <c r="CU84" s="50">
        <v>5.7181872561768525</v>
      </c>
      <c r="CV84" s="50">
        <v>3.0095474642392719</v>
      </c>
      <c r="CW84" s="50">
        <v>2.4535552665799738</v>
      </c>
      <c r="CX84" s="56">
        <v>3.8066710013003897</v>
      </c>
      <c r="CY84" s="50">
        <v>1.573745123537061</v>
      </c>
      <c r="CZ84" s="50">
        <v>1.5163537061118335</v>
      </c>
      <c r="DA84" s="50">
        <v>2.4515786736020804</v>
      </c>
      <c r="DB84" s="50">
        <v>4.240988296488946</v>
      </c>
      <c r="DC84" s="50">
        <v>6.7261404421326398</v>
      </c>
      <c r="DD84" s="50">
        <v>3.5061872561768532</v>
      </c>
      <c r="DE84" s="50">
        <v>0.73650195058517554</v>
      </c>
      <c r="DF84" s="50">
        <v>4.0279219765929781</v>
      </c>
      <c r="DG84" s="47">
        <v>14.660200260078023</v>
      </c>
      <c r="DH84" s="47">
        <v>73.195446033810143</v>
      </c>
      <c r="DI84" s="47">
        <v>9.3634408322496743</v>
      </c>
    </row>
    <row r="85" spans="1:113" x14ac:dyDescent="0.25">
      <c r="A85" s="29" t="s">
        <v>189</v>
      </c>
      <c r="B85" s="30" t="s">
        <v>397</v>
      </c>
      <c r="C85" s="31" t="s">
        <v>189</v>
      </c>
      <c r="D85" s="43" t="s">
        <v>496</v>
      </c>
      <c r="E85" s="42" t="s">
        <v>497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0</v>
      </c>
      <c r="O85" s="49">
        <v>0</v>
      </c>
      <c r="P85" s="49">
        <v>0</v>
      </c>
      <c r="Q85" s="49">
        <v>0</v>
      </c>
      <c r="R85" s="56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56">
        <v>0</v>
      </c>
      <c r="AE85" s="49">
        <v>0</v>
      </c>
      <c r="AF85" s="49">
        <v>0</v>
      </c>
      <c r="AG85" s="49">
        <v>0</v>
      </c>
      <c r="AH85" s="49">
        <v>0</v>
      </c>
      <c r="AI85" s="49">
        <v>0</v>
      </c>
      <c r="AJ85" s="49">
        <v>0</v>
      </c>
      <c r="AK85" s="49">
        <v>0</v>
      </c>
      <c r="AL85" s="49">
        <v>0</v>
      </c>
      <c r="AM85" s="49">
        <v>0</v>
      </c>
      <c r="AN85" s="49">
        <v>0</v>
      </c>
      <c r="AO85" s="49">
        <v>0</v>
      </c>
      <c r="AP85" s="56">
        <v>0</v>
      </c>
      <c r="AQ85" s="49">
        <v>0</v>
      </c>
      <c r="AR85" s="49">
        <v>0</v>
      </c>
      <c r="AS85" s="49">
        <v>0</v>
      </c>
      <c r="AT85" s="49">
        <v>0</v>
      </c>
      <c r="AU85" s="49">
        <v>0</v>
      </c>
      <c r="AV85" s="49">
        <v>0</v>
      </c>
      <c r="AW85" s="49">
        <v>0</v>
      </c>
      <c r="AX85" s="49">
        <v>0</v>
      </c>
      <c r="AY85" s="49">
        <v>0</v>
      </c>
      <c r="AZ85" s="49">
        <v>0</v>
      </c>
      <c r="BA85" s="49">
        <v>0</v>
      </c>
      <c r="BB85" s="56">
        <v>0</v>
      </c>
      <c r="BC85" s="49">
        <v>0</v>
      </c>
      <c r="BD85" s="49">
        <v>0</v>
      </c>
      <c r="BE85" s="49">
        <v>0</v>
      </c>
      <c r="BF85" s="49">
        <v>0</v>
      </c>
      <c r="BG85" s="49">
        <v>0</v>
      </c>
      <c r="BH85" s="49">
        <v>0</v>
      </c>
      <c r="BI85" s="49">
        <v>0</v>
      </c>
      <c r="BJ85" s="49">
        <v>0</v>
      </c>
      <c r="BK85" s="49">
        <v>0</v>
      </c>
      <c r="BL85" s="49">
        <v>0</v>
      </c>
      <c r="BM85" s="49">
        <v>0</v>
      </c>
      <c r="BN85" s="56">
        <v>0</v>
      </c>
      <c r="BO85" s="50">
        <v>0</v>
      </c>
      <c r="BP85" s="50">
        <v>0</v>
      </c>
      <c r="BQ85" s="50">
        <v>0</v>
      </c>
      <c r="BR85" s="50">
        <v>0</v>
      </c>
      <c r="BS85" s="50">
        <v>0</v>
      </c>
      <c r="BT85" s="50">
        <v>0</v>
      </c>
      <c r="BU85" s="50">
        <v>0</v>
      </c>
      <c r="BV85" s="50">
        <v>0</v>
      </c>
      <c r="BW85" s="50">
        <v>0</v>
      </c>
      <c r="BX85" s="50">
        <v>7.1085937500000002E-2</v>
      </c>
      <c r="BY85" s="50">
        <v>0</v>
      </c>
      <c r="BZ85" s="56">
        <v>0</v>
      </c>
      <c r="CA85" s="50">
        <v>0</v>
      </c>
      <c r="CB85" s="50">
        <v>0</v>
      </c>
      <c r="CC85" s="50">
        <v>0</v>
      </c>
      <c r="CD85" s="50">
        <v>0</v>
      </c>
      <c r="CE85" s="50">
        <v>0</v>
      </c>
      <c r="CF85" s="50">
        <v>0</v>
      </c>
      <c r="CG85" s="50">
        <v>0</v>
      </c>
      <c r="CH85" s="50">
        <v>0</v>
      </c>
      <c r="CI85" s="50">
        <v>0</v>
      </c>
      <c r="CJ85" s="50">
        <v>0</v>
      </c>
      <c r="CK85" s="50">
        <v>0</v>
      </c>
      <c r="CL85" s="56">
        <v>0</v>
      </c>
      <c r="CM85" s="50">
        <v>0</v>
      </c>
      <c r="CN85" s="50">
        <v>0</v>
      </c>
      <c r="CO85" s="50">
        <v>0</v>
      </c>
      <c r="CP85" s="50">
        <v>0</v>
      </c>
      <c r="CQ85" s="50">
        <v>0</v>
      </c>
      <c r="CR85" s="50">
        <v>0</v>
      </c>
      <c r="CS85" s="50">
        <v>0</v>
      </c>
      <c r="CT85" s="50">
        <v>0</v>
      </c>
      <c r="CU85" s="50">
        <v>0</v>
      </c>
      <c r="CV85" s="50">
        <v>0</v>
      </c>
      <c r="CW85" s="50">
        <v>0</v>
      </c>
      <c r="CX85" s="56">
        <v>0</v>
      </c>
      <c r="CY85" s="50">
        <v>0</v>
      </c>
      <c r="CZ85" s="50">
        <v>0</v>
      </c>
      <c r="DA85" s="50">
        <v>0</v>
      </c>
      <c r="DB85" s="50">
        <v>0</v>
      </c>
      <c r="DC85" s="50">
        <v>0</v>
      </c>
      <c r="DD85" s="50">
        <v>0</v>
      </c>
      <c r="DE85" s="50">
        <v>0</v>
      </c>
      <c r="DF85" s="50">
        <v>0</v>
      </c>
      <c r="DG85" s="47">
        <v>0</v>
      </c>
      <c r="DH85" s="47">
        <v>0</v>
      </c>
      <c r="DI85" s="47">
        <v>0</v>
      </c>
    </row>
    <row r="86" spans="1:113" x14ac:dyDescent="0.25">
      <c r="A86" s="29" t="s">
        <v>189</v>
      </c>
      <c r="B86" s="30" t="s">
        <v>397</v>
      </c>
      <c r="C86" s="31" t="s">
        <v>189</v>
      </c>
      <c r="D86" s="43" t="s">
        <v>258</v>
      </c>
      <c r="E86" s="42" t="s">
        <v>498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</v>
      </c>
      <c r="R86" s="56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56">
        <v>0</v>
      </c>
      <c r="AE86" s="49">
        <v>0</v>
      </c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56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56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0</v>
      </c>
      <c r="BJ86" s="49">
        <v>0</v>
      </c>
      <c r="BK86" s="49">
        <v>0</v>
      </c>
      <c r="BL86" s="49">
        <v>0</v>
      </c>
      <c r="BM86" s="49">
        <v>0</v>
      </c>
      <c r="BN86" s="56">
        <v>0</v>
      </c>
      <c r="BO86" s="50">
        <v>0</v>
      </c>
      <c r="BP86" s="50">
        <v>0</v>
      </c>
      <c r="BQ86" s="50">
        <v>0</v>
      </c>
      <c r="BR86" s="50">
        <v>0</v>
      </c>
      <c r="BS86" s="50">
        <v>0</v>
      </c>
      <c r="BT86" s="50">
        <v>0</v>
      </c>
      <c r="BU86" s="50">
        <v>0</v>
      </c>
      <c r="BV86" s="50">
        <v>0</v>
      </c>
      <c r="BW86" s="50">
        <v>0</v>
      </c>
      <c r="BX86" s="50">
        <v>0</v>
      </c>
      <c r="BY86" s="50">
        <v>0</v>
      </c>
      <c r="BZ86" s="56">
        <v>0</v>
      </c>
      <c r="CA86" s="50">
        <v>0</v>
      </c>
      <c r="CB86" s="50">
        <v>0</v>
      </c>
      <c r="CC86" s="50">
        <v>0</v>
      </c>
      <c r="CD86" s="50">
        <v>0</v>
      </c>
      <c r="CE86" s="50">
        <v>0</v>
      </c>
      <c r="CF86" s="50">
        <v>0</v>
      </c>
      <c r="CG86" s="50">
        <v>0</v>
      </c>
      <c r="CH86" s="50">
        <v>0</v>
      </c>
      <c r="CI86" s="50">
        <v>0</v>
      </c>
      <c r="CJ86" s="50">
        <v>0</v>
      </c>
      <c r="CK86" s="50">
        <v>7.2578125000000004E-3</v>
      </c>
      <c r="CL86" s="56">
        <v>0</v>
      </c>
      <c r="CM86" s="50">
        <v>0</v>
      </c>
      <c r="CN86" s="50">
        <v>0</v>
      </c>
      <c r="CO86" s="50">
        <v>0</v>
      </c>
      <c r="CP86" s="50">
        <v>0</v>
      </c>
      <c r="CQ86" s="50">
        <v>0</v>
      </c>
      <c r="CR86" s="50">
        <v>0</v>
      </c>
      <c r="CS86" s="50">
        <v>0</v>
      </c>
      <c r="CT86" s="50">
        <v>0</v>
      </c>
      <c r="CU86" s="50">
        <v>0</v>
      </c>
      <c r="CV86" s="50">
        <v>0</v>
      </c>
      <c r="CW86" s="50">
        <v>0</v>
      </c>
      <c r="CX86" s="56">
        <v>0</v>
      </c>
      <c r="CY86" s="50">
        <v>0</v>
      </c>
      <c r="CZ86" s="50">
        <v>0</v>
      </c>
      <c r="DA86" s="50">
        <v>0</v>
      </c>
      <c r="DB86" s="50">
        <v>0</v>
      </c>
      <c r="DC86" s="50">
        <v>0</v>
      </c>
      <c r="DD86" s="50">
        <v>0</v>
      </c>
      <c r="DE86" s="50">
        <v>0</v>
      </c>
      <c r="DF86" s="50">
        <v>0</v>
      </c>
      <c r="DG86" s="47">
        <v>0</v>
      </c>
      <c r="DH86" s="47">
        <v>0</v>
      </c>
      <c r="DI86" s="47">
        <v>0</v>
      </c>
    </row>
    <row r="87" spans="1:113" x14ac:dyDescent="0.25">
      <c r="A87" s="29" t="s">
        <v>189</v>
      </c>
      <c r="B87" s="30" t="s">
        <v>397</v>
      </c>
      <c r="C87" s="31" t="s">
        <v>189</v>
      </c>
      <c r="D87" s="43" t="s">
        <v>499</v>
      </c>
      <c r="E87" s="42" t="s">
        <v>500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56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0</v>
      </c>
      <c r="AC87" s="49">
        <v>0</v>
      </c>
      <c r="AD87" s="56">
        <v>0</v>
      </c>
      <c r="AE87" s="49">
        <v>0</v>
      </c>
      <c r="AF87" s="49">
        <v>0</v>
      </c>
      <c r="AG87" s="49">
        <v>0</v>
      </c>
      <c r="AH87" s="49">
        <v>0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0</v>
      </c>
      <c r="AO87" s="49">
        <v>0</v>
      </c>
      <c r="AP87" s="56">
        <v>0</v>
      </c>
      <c r="AQ87" s="49">
        <v>0</v>
      </c>
      <c r="AR87" s="49">
        <v>0</v>
      </c>
      <c r="AS87" s="49">
        <v>0</v>
      </c>
      <c r="AT87" s="49">
        <v>0</v>
      </c>
      <c r="AU87" s="49">
        <v>0</v>
      </c>
      <c r="AV87" s="49">
        <v>0</v>
      </c>
      <c r="AW87" s="49">
        <v>0</v>
      </c>
      <c r="AX87" s="49">
        <v>0</v>
      </c>
      <c r="AY87" s="49">
        <v>0</v>
      </c>
      <c r="AZ87" s="49">
        <v>0</v>
      </c>
      <c r="BA87" s="49">
        <v>0</v>
      </c>
      <c r="BB87" s="56">
        <v>0</v>
      </c>
      <c r="BC87" s="49">
        <v>0</v>
      </c>
      <c r="BD87" s="49">
        <v>0</v>
      </c>
      <c r="BE87" s="49">
        <v>0</v>
      </c>
      <c r="BF87" s="49">
        <v>0</v>
      </c>
      <c r="BG87" s="49">
        <v>0</v>
      </c>
      <c r="BH87" s="49">
        <v>0</v>
      </c>
      <c r="BI87" s="49">
        <v>0</v>
      </c>
      <c r="BJ87" s="49">
        <v>0</v>
      </c>
      <c r="BK87" s="49">
        <v>0</v>
      </c>
      <c r="BL87" s="49">
        <v>0</v>
      </c>
      <c r="BM87" s="49">
        <v>0</v>
      </c>
      <c r="BN87" s="56">
        <v>0</v>
      </c>
      <c r="BO87" s="50">
        <v>0</v>
      </c>
      <c r="BP87" s="50">
        <v>0</v>
      </c>
      <c r="BQ87" s="50">
        <v>0</v>
      </c>
      <c r="BR87" s="50">
        <v>0</v>
      </c>
      <c r="BS87" s="50">
        <v>0</v>
      </c>
      <c r="BT87" s="50">
        <v>0</v>
      </c>
      <c r="BU87" s="50">
        <v>0</v>
      </c>
      <c r="BV87" s="50">
        <v>0</v>
      </c>
      <c r="BW87" s="50">
        <v>0</v>
      </c>
      <c r="BX87" s="50">
        <v>0</v>
      </c>
      <c r="BY87" s="50">
        <v>0</v>
      </c>
      <c r="BZ87" s="56">
        <v>0</v>
      </c>
      <c r="CA87" s="50">
        <v>0</v>
      </c>
      <c r="CB87" s="50">
        <v>0</v>
      </c>
      <c r="CC87" s="50">
        <v>0</v>
      </c>
      <c r="CD87" s="50">
        <v>0</v>
      </c>
      <c r="CE87" s="50">
        <v>0</v>
      </c>
      <c r="CF87" s="50">
        <v>0</v>
      </c>
      <c r="CG87" s="50">
        <v>0</v>
      </c>
      <c r="CH87" s="50">
        <v>0</v>
      </c>
      <c r="CI87" s="50">
        <v>0</v>
      </c>
      <c r="CJ87" s="50">
        <v>0</v>
      </c>
      <c r="CK87" s="50">
        <v>0</v>
      </c>
      <c r="CL87" s="56">
        <v>0</v>
      </c>
      <c r="CM87" s="50">
        <v>0</v>
      </c>
      <c r="CN87" s="50">
        <v>0</v>
      </c>
      <c r="CO87" s="50">
        <v>0</v>
      </c>
      <c r="CP87" s="50">
        <v>0</v>
      </c>
      <c r="CQ87" s="50">
        <v>0</v>
      </c>
      <c r="CR87" s="50">
        <v>0</v>
      </c>
      <c r="CS87" s="50">
        <v>0</v>
      </c>
      <c r="CT87" s="50">
        <v>0</v>
      </c>
      <c r="CU87" s="50">
        <v>0</v>
      </c>
      <c r="CV87" s="50">
        <v>0</v>
      </c>
      <c r="CW87" s="50">
        <v>0</v>
      </c>
      <c r="CX87" s="56">
        <v>0</v>
      </c>
      <c r="CY87" s="50">
        <v>0</v>
      </c>
      <c r="CZ87" s="50">
        <v>0</v>
      </c>
      <c r="DA87" s="50">
        <v>0</v>
      </c>
      <c r="DB87" s="50">
        <v>0</v>
      </c>
      <c r="DC87" s="50">
        <v>0</v>
      </c>
      <c r="DD87" s="50">
        <v>0</v>
      </c>
      <c r="DE87" s="50">
        <v>0</v>
      </c>
      <c r="DF87" s="50">
        <v>0</v>
      </c>
      <c r="DG87" s="47">
        <v>0</v>
      </c>
      <c r="DH87" s="47">
        <v>0</v>
      </c>
      <c r="DI87" s="47">
        <v>0</v>
      </c>
    </row>
    <row r="88" spans="1:113" x14ac:dyDescent="0.25">
      <c r="A88" s="29" t="s">
        <v>189</v>
      </c>
      <c r="B88" s="30" t="s">
        <v>397</v>
      </c>
      <c r="C88" s="31" t="s">
        <v>189</v>
      </c>
      <c r="D88" s="43" t="s">
        <v>260</v>
      </c>
      <c r="E88" s="42" t="s">
        <v>74</v>
      </c>
      <c r="F88" s="49">
        <v>0</v>
      </c>
      <c r="G88" s="49">
        <v>3.9583333333333332E-4</v>
      </c>
      <c r="H88" s="49">
        <v>0</v>
      </c>
      <c r="I88" s="49">
        <v>0</v>
      </c>
      <c r="J88" s="49">
        <v>0</v>
      </c>
      <c r="K88" s="49">
        <v>0</v>
      </c>
      <c r="L88" s="49">
        <v>2.4674479166666669E-2</v>
      </c>
      <c r="M88" s="49">
        <v>0</v>
      </c>
      <c r="N88" s="49">
        <v>0</v>
      </c>
      <c r="O88" s="49">
        <v>0</v>
      </c>
      <c r="P88" s="49">
        <v>2.2041666666666668E-2</v>
      </c>
      <c r="Q88" s="49">
        <v>0</v>
      </c>
      <c r="R88" s="56">
        <v>0</v>
      </c>
      <c r="S88" s="49">
        <v>0</v>
      </c>
      <c r="T88" s="49">
        <v>0</v>
      </c>
      <c r="U88" s="49">
        <v>0</v>
      </c>
      <c r="V88" s="49">
        <v>0</v>
      </c>
      <c r="W88" s="49">
        <v>3.125E-2</v>
      </c>
      <c r="X88" s="49">
        <v>5.2893229166666667E-2</v>
      </c>
      <c r="Y88" s="49">
        <v>3.0208333333333329E-4</v>
      </c>
      <c r="Z88" s="49">
        <v>0</v>
      </c>
      <c r="AA88" s="49">
        <v>0</v>
      </c>
      <c r="AB88" s="49">
        <v>0</v>
      </c>
      <c r="AC88" s="49">
        <v>0</v>
      </c>
      <c r="AD88" s="56">
        <v>3.8572916666666665E-2</v>
      </c>
      <c r="AE88" s="49">
        <v>0</v>
      </c>
      <c r="AF88" s="49">
        <v>0</v>
      </c>
      <c r="AG88" s="49">
        <v>2.0247395833333331E-2</v>
      </c>
      <c r="AH88" s="49">
        <v>0.30998958333333332</v>
      </c>
      <c r="AI88" s="49">
        <v>0</v>
      </c>
      <c r="AJ88" s="49">
        <v>0.26709635416666666</v>
      </c>
      <c r="AK88" s="49">
        <v>3.8161458333333335E-2</v>
      </c>
      <c r="AL88" s="49">
        <v>0.32751562499999998</v>
      </c>
      <c r="AM88" s="49">
        <v>2.0247395833333331E-2</v>
      </c>
      <c r="AN88" s="49">
        <v>0</v>
      </c>
      <c r="AO88" s="49">
        <v>2.0046874999999999E-2</v>
      </c>
      <c r="AP88" s="56">
        <v>0</v>
      </c>
      <c r="AQ88" s="49">
        <v>0</v>
      </c>
      <c r="AR88" s="49">
        <v>2.0046874999999999E-2</v>
      </c>
      <c r="AS88" s="49">
        <v>0</v>
      </c>
      <c r="AT88" s="49">
        <v>0.12416927083333333</v>
      </c>
      <c r="AU88" s="49">
        <v>0.12416927083333333</v>
      </c>
      <c r="AV88" s="49">
        <v>0</v>
      </c>
      <c r="AW88" s="49">
        <v>0</v>
      </c>
      <c r="AX88" s="49">
        <v>2.0247395833333331E-2</v>
      </c>
      <c r="AY88" s="49">
        <v>0.14933854166666666</v>
      </c>
      <c r="AZ88" s="49">
        <v>0.26954427083333332</v>
      </c>
      <c r="BA88" s="49">
        <v>1.4484375000000001E-2</v>
      </c>
      <c r="BB88" s="56">
        <v>1.827604166666667E-2</v>
      </c>
      <c r="BC88" s="49">
        <v>0.12428906250000001</v>
      </c>
      <c r="BD88" s="49">
        <v>0.11853385416666666</v>
      </c>
      <c r="BE88" s="49">
        <v>0.13832031249999999</v>
      </c>
      <c r="BF88" s="49">
        <v>0</v>
      </c>
      <c r="BG88" s="49">
        <v>0</v>
      </c>
      <c r="BH88" s="49">
        <v>0.23438541666666665</v>
      </c>
      <c r="BI88" s="49">
        <v>0.13343229166666665</v>
      </c>
      <c r="BJ88" s="49">
        <v>0</v>
      </c>
      <c r="BK88" s="49">
        <v>0.22549479166666667</v>
      </c>
      <c r="BL88" s="49">
        <v>0</v>
      </c>
      <c r="BM88" s="49">
        <v>0.12381250000000001</v>
      </c>
      <c r="BN88" s="56">
        <v>2.2078125000000001E-2</v>
      </c>
      <c r="BO88" s="50">
        <v>0.13797395833333334</v>
      </c>
      <c r="BP88" s="50">
        <v>0.10415104166666667</v>
      </c>
      <c r="BQ88" s="50">
        <v>7.9692708333333334E-2</v>
      </c>
      <c r="BR88" s="50">
        <v>0</v>
      </c>
      <c r="BS88" s="50">
        <v>8.4799479166666678E-2</v>
      </c>
      <c r="BT88" s="50">
        <v>0.10646093750000001</v>
      </c>
      <c r="BU88" s="50">
        <v>0.1551796875</v>
      </c>
      <c r="BV88" s="50">
        <v>1.31875E-2</v>
      </c>
      <c r="BW88" s="50">
        <v>1.2552083333333332E-3</v>
      </c>
      <c r="BX88" s="50">
        <v>0.23061458333333335</v>
      </c>
      <c r="BY88" s="50">
        <v>9.6382812499999998E-2</v>
      </c>
      <c r="BZ88" s="56">
        <v>0.27992968750000002</v>
      </c>
      <c r="CA88" s="50">
        <v>0</v>
      </c>
      <c r="CB88" s="50">
        <v>2.0854166666666667E-2</v>
      </c>
      <c r="CC88" s="50">
        <v>0.29468489583333329</v>
      </c>
      <c r="CD88" s="50">
        <v>0.10575781250000001</v>
      </c>
      <c r="CE88" s="50">
        <v>2.6942708333333332E-2</v>
      </c>
      <c r="CF88" s="50">
        <v>0.25840104166666666</v>
      </c>
      <c r="CG88" s="50">
        <v>0</v>
      </c>
      <c r="CH88" s="50">
        <v>0.10312239583333332</v>
      </c>
      <c r="CI88" s="50">
        <v>9.778385416666667E-2</v>
      </c>
      <c r="CJ88" s="50">
        <v>0</v>
      </c>
      <c r="CK88" s="50">
        <v>0</v>
      </c>
      <c r="CL88" s="56">
        <v>9.6559167750325095E-2</v>
      </c>
      <c r="CM88" s="50">
        <v>1.5564109232769829</v>
      </c>
      <c r="CN88" s="50">
        <v>0.10152145643693108</v>
      </c>
      <c r="CO88" s="50">
        <v>0.10514954486345902</v>
      </c>
      <c r="CP88" s="50">
        <v>0.12136540962288686</v>
      </c>
      <c r="CQ88" s="50">
        <v>0</v>
      </c>
      <c r="CR88" s="50">
        <v>0</v>
      </c>
      <c r="CS88" s="50">
        <v>9.5066319895968782E-2</v>
      </c>
      <c r="CT88" s="50">
        <v>3.5677503250975295E-2</v>
      </c>
      <c r="CU88" s="50">
        <v>8.5758127438231468E-2</v>
      </c>
      <c r="CV88" s="50">
        <v>0</v>
      </c>
      <c r="CW88" s="50">
        <v>6.8517555266579974E-2</v>
      </c>
      <c r="CX88" s="56">
        <v>9.2899869960988285E-2</v>
      </c>
      <c r="CY88" s="50">
        <v>0</v>
      </c>
      <c r="CZ88" s="50">
        <v>2.8782834850455137E-2</v>
      </c>
      <c r="DA88" s="50">
        <v>0.12317555266579974</v>
      </c>
      <c r="DB88" s="50">
        <v>9.5713914174252276E-2</v>
      </c>
      <c r="DC88" s="50">
        <v>0.15342262678803639</v>
      </c>
      <c r="DD88" s="50">
        <v>0</v>
      </c>
      <c r="DE88" s="50">
        <v>0.10343042912873862</v>
      </c>
      <c r="DF88" s="50">
        <v>0.10744863459037711</v>
      </c>
      <c r="DG88" s="47">
        <v>0</v>
      </c>
      <c r="DH88" s="47">
        <v>9.1407022106631999E-2</v>
      </c>
      <c r="DI88" s="47">
        <v>1.4977893368010402E-2</v>
      </c>
    </row>
    <row r="89" spans="1:113" x14ac:dyDescent="0.25">
      <c r="A89" s="29" t="s">
        <v>189</v>
      </c>
      <c r="B89" s="30" t="s">
        <v>397</v>
      </c>
      <c r="C89" s="31" t="s">
        <v>189</v>
      </c>
      <c r="D89" s="43" t="s">
        <v>261</v>
      </c>
      <c r="E89" s="42" t="s">
        <v>501</v>
      </c>
      <c r="F89" s="49">
        <v>0</v>
      </c>
      <c r="G89" s="49">
        <v>0</v>
      </c>
      <c r="H89" s="49">
        <v>7.3218749999999999E-2</v>
      </c>
      <c r="I89" s="49">
        <v>0</v>
      </c>
      <c r="J89" s="49">
        <v>0</v>
      </c>
      <c r="K89" s="49">
        <v>0</v>
      </c>
      <c r="L89" s="49">
        <v>1.0255208333333333E-2</v>
      </c>
      <c r="M89" s="49">
        <v>0</v>
      </c>
      <c r="N89" s="49">
        <v>1.0255208333333333E-2</v>
      </c>
      <c r="O89" s="49">
        <v>0</v>
      </c>
      <c r="P89" s="49">
        <v>1.8247395833333332E-2</v>
      </c>
      <c r="Q89" s="49">
        <v>0</v>
      </c>
      <c r="R89" s="56">
        <v>0</v>
      </c>
      <c r="S89" s="49">
        <v>0</v>
      </c>
      <c r="T89" s="49">
        <v>2.9330729166666663E-2</v>
      </c>
      <c r="U89" s="49">
        <v>4.2125000000000003E-2</v>
      </c>
      <c r="V89" s="49">
        <v>0.12516406250000001</v>
      </c>
      <c r="W89" s="49">
        <v>0</v>
      </c>
      <c r="X89" s="49">
        <v>0</v>
      </c>
      <c r="Y89" s="49">
        <v>3.8885416666666665E-2</v>
      </c>
      <c r="Z89" s="49">
        <v>0</v>
      </c>
      <c r="AA89" s="49">
        <v>0</v>
      </c>
      <c r="AB89" s="49">
        <v>0</v>
      </c>
      <c r="AC89" s="49">
        <v>0</v>
      </c>
      <c r="AD89" s="56">
        <v>0</v>
      </c>
      <c r="AE89" s="49">
        <v>0.28437499999999999</v>
      </c>
      <c r="AF89" s="49">
        <v>0</v>
      </c>
      <c r="AG89" s="49">
        <v>0</v>
      </c>
      <c r="AH89" s="49">
        <v>0</v>
      </c>
      <c r="AI89" s="49">
        <v>3.5580729166666665E-2</v>
      </c>
      <c r="AJ89" s="49">
        <v>0</v>
      </c>
      <c r="AK89" s="49">
        <v>0</v>
      </c>
      <c r="AL89" s="49">
        <v>2.2809895833333333E-2</v>
      </c>
      <c r="AM89" s="49">
        <v>6.5651041666666674E-2</v>
      </c>
      <c r="AN89" s="49">
        <v>0</v>
      </c>
      <c r="AO89" s="49">
        <v>2.0052083333333334E-4</v>
      </c>
      <c r="AP89" s="56">
        <v>0</v>
      </c>
      <c r="AQ89" s="49">
        <v>3.8541666666666663E-3</v>
      </c>
      <c r="AR89" s="49">
        <v>3.3476562500000001E-2</v>
      </c>
      <c r="AS89" s="49">
        <v>0</v>
      </c>
      <c r="AT89" s="49">
        <v>0</v>
      </c>
      <c r="AU89" s="49">
        <v>0</v>
      </c>
      <c r="AV89" s="49">
        <v>4.2414062500000002E-2</v>
      </c>
      <c r="AW89" s="49">
        <v>0</v>
      </c>
      <c r="AX89" s="49">
        <v>0</v>
      </c>
      <c r="AY89" s="49">
        <v>5.5598958333333334E-3</v>
      </c>
      <c r="AZ89" s="49">
        <v>0</v>
      </c>
      <c r="BA89" s="49">
        <v>3.684895833333333E-3</v>
      </c>
      <c r="BB89" s="56">
        <v>0</v>
      </c>
      <c r="BC89" s="49">
        <v>3.8039062499999998E-2</v>
      </c>
      <c r="BD89" s="49">
        <v>0</v>
      </c>
      <c r="BE89" s="49">
        <v>0</v>
      </c>
      <c r="BF89" s="49">
        <v>2.6005208333333332E-2</v>
      </c>
      <c r="BG89" s="49">
        <v>0</v>
      </c>
      <c r="BH89" s="49">
        <v>6.7838541666666669E-2</v>
      </c>
      <c r="BI89" s="49">
        <v>8.7611979166666673E-2</v>
      </c>
      <c r="BJ89" s="49">
        <v>1.4075520833333334E-2</v>
      </c>
      <c r="BK89" s="49">
        <v>3.6588541666666666E-3</v>
      </c>
      <c r="BL89" s="49">
        <v>0</v>
      </c>
      <c r="BM89" s="49">
        <v>4.2638020833333339E-2</v>
      </c>
      <c r="BN89" s="56">
        <v>3.7718750000000002E-2</v>
      </c>
      <c r="BO89" s="50">
        <v>0.12200520833333332</v>
      </c>
      <c r="BP89" s="50">
        <v>0</v>
      </c>
      <c r="BQ89" s="50">
        <v>0</v>
      </c>
      <c r="BR89" s="50">
        <v>0.32082291666666668</v>
      </c>
      <c r="BS89" s="50">
        <v>0.40145312500000002</v>
      </c>
      <c r="BT89" s="50">
        <v>0.31756770833333331</v>
      </c>
      <c r="BU89" s="50">
        <v>0.41512760416666666</v>
      </c>
      <c r="BV89" s="50">
        <v>0.85833593750000003</v>
      </c>
      <c r="BW89" s="50">
        <v>0.53316927083333332</v>
      </c>
      <c r="BX89" s="50">
        <v>0.17305989583333334</v>
      </c>
      <c r="BY89" s="50">
        <v>0.13823958333333333</v>
      </c>
      <c r="BZ89" s="56">
        <v>0.9365</v>
      </c>
      <c r="CA89" s="50">
        <v>3.6197916666666666E-3</v>
      </c>
      <c r="CB89" s="50">
        <v>3.645833333333333E-3</v>
      </c>
      <c r="CC89" s="50">
        <v>0.22213541666666667</v>
      </c>
      <c r="CD89" s="50">
        <v>0.47872656250000001</v>
      </c>
      <c r="CE89" s="50">
        <v>0.46719531250000002</v>
      </c>
      <c r="CF89" s="50">
        <v>0.36462499999999998</v>
      </c>
      <c r="CG89" s="50">
        <v>0.3426067708333333</v>
      </c>
      <c r="CH89" s="50">
        <v>0.12918229166666664</v>
      </c>
      <c r="CI89" s="50">
        <v>0.3998671875</v>
      </c>
      <c r="CJ89" s="50">
        <v>3.6718749999999998E-3</v>
      </c>
      <c r="CK89" s="50">
        <v>0</v>
      </c>
      <c r="CL89" s="56">
        <v>9.8015604681404425E-2</v>
      </c>
      <c r="CM89" s="50">
        <v>0.12812483745123537</v>
      </c>
      <c r="CN89" s="50">
        <v>0.21462418725617685</v>
      </c>
      <c r="CO89" s="50">
        <v>0.7328504551365409</v>
      </c>
      <c r="CP89" s="50">
        <v>0.97949284785435631</v>
      </c>
      <c r="CQ89" s="50">
        <v>0.15166710013003901</v>
      </c>
      <c r="CR89" s="50">
        <v>0.90849414824447328</v>
      </c>
      <c r="CS89" s="50">
        <v>0.55530039011703514</v>
      </c>
      <c r="CT89" s="50">
        <v>0.76155786736020803</v>
      </c>
      <c r="CU89" s="50">
        <v>0.76763068920676203</v>
      </c>
      <c r="CV89" s="50">
        <v>0.58631209362808834</v>
      </c>
      <c r="CW89" s="50">
        <v>0.43462158647594273</v>
      </c>
      <c r="CX89" s="56">
        <v>0.59193498049414817</v>
      </c>
      <c r="CY89" s="50">
        <v>0.40316514954486343</v>
      </c>
      <c r="CZ89" s="50">
        <v>1.0309024707412224</v>
      </c>
      <c r="DA89" s="50">
        <v>0.31352665799739921</v>
      </c>
      <c r="DB89" s="50">
        <v>1.2168738621586475</v>
      </c>
      <c r="DC89" s="50">
        <v>1.1006163849154746</v>
      </c>
      <c r="DD89" s="50">
        <v>0.178814044213264</v>
      </c>
      <c r="DE89" s="50">
        <v>0.4921794538361508</v>
      </c>
      <c r="DF89" s="50">
        <v>1.0381326397919375</v>
      </c>
      <c r="DG89" s="47">
        <v>0.92411963589076718</v>
      </c>
      <c r="DH89" s="47">
        <v>0.15188296488946684</v>
      </c>
      <c r="DI89" s="47">
        <v>0.60676202860858253</v>
      </c>
    </row>
    <row r="90" spans="1:113" x14ac:dyDescent="0.25">
      <c r="A90" s="29" t="s">
        <v>189</v>
      </c>
      <c r="B90" s="30" t="s">
        <v>397</v>
      </c>
      <c r="C90" s="31" t="s">
        <v>189</v>
      </c>
      <c r="D90" s="43" t="s">
        <v>262</v>
      </c>
      <c r="E90" s="42" t="s">
        <v>75</v>
      </c>
      <c r="F90" s="49">
        <v>2.6041666666666666E-4</v>
      </c>
      <c r="G90" s="49">
        <v>0</v>
      </c>
      <c r="H90" s="49">
        <v>0</v>
      </c>
      <c r="I90" s="49">
        <v>0</v>
      </c>
      <c r="J90" s="49">
        <v>1.6390624999999999E-2</v>
      </c>
      <c r="K90" s="49">
        <v>1.8231770833333331E-2</v>
      </c>
      <c r="L90" s="49">
        <v>5.0520833333333331E-4</v>
      </c>
      <c r="M90" s="49">
        <v>2.98359375E-2</v>
      </c>
      <c r="N90" s="49">
        <v>4.0312500000000001E-3</v>
      </c>
      <c r="O90" s="49">
        <v>1.534375E-2</v>
      </c>
      <c r="P90" s="49">
        <v>0</v>
      </c>
      <c r="Q90" s="49">
        <v>7.9401041666666665E-3</v>
      </c>
      <c r="R90" s="56">
        <v>0</v>
      </c>
      <c r="S90" s="49">
        <v>0</v>
      </c>
      <c r="T90" s="49">
        <v>1.8312499999999999E-2</v>
      </c>
      <c r="U90" s="49">
        <v>0</v>
      </c>
      <c r="V90" s="49">
        <v>5.2604166666666667E-3</v>
      </c>
      <c r="W90" s="49">
        <v>5.5546874999999997E-3</v>
      </c>
      <c r="X90" s="49">
        <v>1.5880208333333333E-2</v>
      </c>
      <c r="Y90" s="49">
        <v>9.0351562499999996E-2</v>
      </c>
      <c r="Z90" s="49">
        <v>1.61953125E-2</v>
      </c>
      <c r="AA90" s="49">
        <v>6.4322916666666662E-4</v>
      </c>
      <c r="AB90" s="49">
        <v>1.7848958333333331E-2</v>
      </c>
      <c r="AC90" s="49">
        <v>0</v>
      </c>
      <c r="AD90" s="56">
        <v>0</v>
      </c>
      <c r="AE90" s="49">
        <v>1.8945312499999999E-2</v>
      </c>
      <c r="AF90" s="49">
        <v>0</v>
      </c>
      <c r="AG90" s="49">
        <v>5.0835937499999997E-2</v>
      </c>
      <c r="AH90" s="49">
        <v>1.6544270833333333E-2</v>
      </c>
      <c r="AI90" s="49">
        <v>1.9294270833333332E-2</v>
      </c>
      <c r="AJ90" s="49">
        <v>2.34375E-2</v>
      </c>
      <c r="AK90" s="49">
        <v>0</v>
      </c>
      <c r="AL90" s="49">
        <v>0.30882291666666667</v>
      </c>
      <c r="AM90" s="49">
        <v>1.0416666666666666E-2</v>
      </c>
      <c r="AN90" s="49">
        <v>0.3177161458333333</v>
      </c>
      <c r="AO90" s="49">
        <v>1.1759270833333333</v>
      </c>
      <c r="AP90" s="56">
        <v>2.1421875E-2</v>
      </c>
      <c r="AQ90" s="49">
        <v>3.5156250000000001E-3</v>
      </c>
      <c r="AR90" s="49">
        <v>0</v>
      </c>
      <c r="AS90" s="49">
        <v>0</v>
      </c>
      <c r="AT90" s="49">
        <v>2.6041666666666665E-3</v>
      </c>
      <c r="AU90" s="49">
        <v>5.2083333333333333E-4</v>
      </c>
      <c r="AV90" s="49">
        <v>4.0653645833333335E-2</v>
      </c>
      <c r="AW90" s="49">
        <v>0</v>
      </c>
      <c r="AX90" s="49">
        <v>0</v>
      </c>
      <c r="AY90" s="49">
        <v>7.2421874999999997E-2</v>
      </c>
      <c r="AZ90" s="49">
        <v>0</v>
      </c>
      <c r="BA90" s="49">
        <v>3.4507812499999999E-2</v>
      </c>
      <c r="BB90" s="56">
        <v>0.1094765625</v>
      </c>
      <c r="BC90" s="49">
        <v>7.9484374999999996E-2</v>
      </c>
      <c r="BD90" s="49">
        <v>7.9289062499999993E-2</v>
      </c>
      <c r="BE90" s="49">
        <v>0.81774739583333333</v>
      </c>
      <c r="BF90" s="49">
        <v>0.2782994791666667</v>
      </c>
      <c r="BG90" s="49">
        <v>2.0623645833333333</v>
      </c>
      <c r="BH90" s="49">
        <v>0.89242708333333343</v>
      </c>
      <c r="BI90" s="49">
        <v>0.9629609375</v>
      </c>
      <c r="BJ90" s="49">
        <v>1.021765625</v>
      </c>
      <c r="BK90" s="49">
        <v>0.19972656250000001</v>
      </c>
      <c r="BL90" s="49">
        <v>0.32425781250000002</v>
      </c>
      <c r="BM90" s="49">
        <v>0.28295833333333331</v>
      </c>
      <c r="BN90" s="56">
        <v>0.52750781250000001</v>
      </c>
      <c r="BO90" s="50">
        <v>0.57885937499999995</v>
      </c>
      <c r="BP90" s="50">
        <v>0.17309374999999999</v>
      </c>
      <c r="BQ90" s="50">
        <v>0.23579687499999999</v>
      </c>
      <c r="BR90" s="50">
        <v>0.24747135416666666</v>
      </c>
      <c r="BS90" s="50">
        <v>6.3023437500000001E-2</v>
      </c>
      <c r="BT90" s="50">
        <v>7.7609374999999994E-2</v>
      </c>
      <c r="BU90" s="50">
        <v>0</v>
      </c>
      <c r="BV90" s="50">
        <v>0.7648645833333334</v>
      </c>
      <c r="BW90" s="50">
        <v>0.29391666666666666</v>
      </c>
      <c r="BX90" s="50">
        <v>0.101390625</v>
      </c>
      <c r="BY90" s="50">
        <v>2.6041666666666665E-3</v>
      </c>
      <c r="BZ90" s="56">
        <v>0</v>
      </c>
      <c r="CA90" s="50">
        <v>0</v>
      </c>
      <c r="CB90" s="50">
        <v>0.19026562499999999</v>
      </c>
      <c r="CC90" s="50">
        <v>0</v>
      </c>
      <c r="CD90" s="50">
        <v>0.14270312499999999</v>
      </c>
      <c r="CE90" s="50">
        <v>0.3997473958333333</v>
      </c>
      <c r="CF90" s="50">
        <v>4.2770833333333334E-2</v>
      </c>
      <c r="CG90" s="50">
        <v>1.2231614583333332</v>
      </c>
      <c r="CH90" s="50">
        <v>0.414609375</v>
      </c>
      <c r="CI90" s="50">
        <v>0.30051562500000001</v>
      </c>
      <c r="CJ90" s="50">
        <v>1.5481588541666667</v>
      </c>
      <c r="CK90" s="50">
        <v>2.0151041666666668E-2</v>
      </c>
      <c r="CL90" s="56">
        <v>0</v>
      </c>
      <c r="CM90" s="50">
        <v>0.83477503250975293</v>
      </c>
      <c r="CN90" s="50">
        <v>1.4301846553966189</v>
      </c>
      <c r="CO90" s="50">
        <v>0</v>
      </c>
      <c r="CP90" s="50">
        <v>0.68347204161248365</v>
      </c>
      <c r="CQ90" s="50">
        <v>0.25097529258777634</v>
      </c>
      <c r="CR90" s="50">
        <v>0.12122756827048115</v>
      </c>
      <c r="CS90" s="50">
        <v>9.1940182054616376E-2</v>
      </c>
      <c r="CT90" s="50">
        <v>6.8946684005201556E-2</v>
      </c>
      <c r="CU90" s="50">
        <v>1.6072821846553967E-3</v>
      </c>
      <c r="CV90" s="50">
        <v>3.5370611183355003E-4</v>
      </c>
      <c r="CW90" s="50">
        <v>0.20208062418725617</v>
      </c>
      <c r="CX90" s="56">
        <v>0.38266579973992199</v>
      </c>
      <c r="CY90" s="50">
        <v>0.60182574772431729</v>
      </c>
      <c r="CZ90" s="50">
        <v>0.11946163849154746</v>
      </c>
      <c r="DA90" s="50">
        <v>0.12033810143042913</v>
      </c>
      <c r="DB90" s="50">
        <v>0.14656697009102729</v>
      </c>
      <c r="DC90" s="50">
        <v>0.34945123537061118</v>
      </c>
      <c r="DD90" s="50">
        <v>0.31391677503250975</v>
      </c>
      <c r="DE90" s="50">
        <v>0.10397139141742523</v>
      </c>
      <c r="DF90" s="50">
        <v>7.2319895968790626E-2</v>
      </c>
      <c r="DG90" s="47">
        <v>0.21695968790637191</v>
      </c>
      <c r="DH90" s="47">
        <v>0.20573211963589078</v>
      </c>
      <c r="DI90" s="47">
        <v>0.52853315994798433</v>
      </c>
    </row>
    <row r="91" spans="1:113" x14ac:dyDescent="0.25">
      <c r="A91" s="29" t="s">
        <v>189</v>
      </c>
      <c r="B91" s="30" t="s">
        <v>397</v>
      </c>
      <c r="C91" s="31" t="s">
        <v>189</v>
      </c>
      <c r="D91" s="43" t="s">
        <v>263</v>
      </c>
      <c r="E91" s="42" t="s">
        <v>76</v>
      </c>
      <c r="F91" s="49">
        <v>2.7277369791666666</v>
      </c>
      <c r="G91" s="49">
        <v>2.4759869791666667</v>
      </c>
      <c r="H91" s="49">
        <v>2.5171015625000002</v>
      </c>
      <c r="I91" s="49">
        <v>1.5790442708333332</v>
      </c>
      <c r="J91" s="49">
        <v>3.3681276041666663</v>
      </c>
      <c r="K91" s="49">
        <v>2.2308619791666664</v>
      </c>
      <c r="L91" s="49">
        <v>6.218721354166667</v>
      </c>
      <c r="M91" s="49">
        <v>1.8205234374999999</v>
      </c>
      <c r="N91" s="49">
        <v>4.465041666666667</v>
      </c>
      <c r="O91" s="49">
        <v>3.7937864583333329</v>
      </c>
      <c r="P91" s="49">
        <v>1.812453125</v>
      </c>
      <c r="Q91" s="49">
        <v>2.1842369791666667</v>
      </c>
      <c r="R91" s="56">
        <v>1.8569322916666668</v>
      </c>
      <c r="S91" s="49">
        <v>2.2572317708333336</v>
      </c>
      <c r="T91" s="49">
        <v>4.7841718750000002</v>
      </c>
      <c r="U91" s="49">
        <v>0.80317708333333337</v>
      </c>
      <c r="V91" s="49">
        <v>4.1037786458333327</v>
      </c>
      <c r="W91" s="49">
        <v>1.3211354166666667</v>
      </c>
      <c r="X91" s="49">
        <v>5.1335677083333326</v>
      </c>
      <c r="Y91" s="49">
        <v>2.4361041666666665</v>
      </c>
      <c r="Z91" s="49">
        <v>2.5230026041666664</v>
      </c>
      <c r="AA91" s="49">
        <v>2.9956093749999999</v>
      </c>
      <c r="AB91" s="49">
        <v>13.509427083333334</v>
      </c>
      <c r="AC91" s="49">
        <v>14.677312499999999</v>
      </c>
      <c r="AD91" s="56">
        <v>4.8126510416666672</v>
      </c>
      <c r="AE91" s="49">
        <v>3.7247552083333328</v>
      </c>
      <c r="AF91" s="49">
        <v>5.9771484375000004</v>
      </c>
      <c r="AG91" s="49">
        <v>3.883927083333333</v>
      </c>
      <c r="AH91" s="49">
        <v>2.3716171875000001</v>
      </c>
      <c r="AI91" s="49">
        <v>0.99805468750000004</v>
      </c>
      <c r="AJ91" s="49">
        <v>5.9607109375</v>
      </c>
      <c r="AK91" s="49">
        <v>4.3932421875000003</v>
      </c>
      <c r="AL91" s="49">
        <v>3.7522473958333329</v>
      </c>
      <c r="AM91" s="49">
        <v>3.3207473958333336</v>
      </c>
      <c r="AN91" s="49">
        <v>2.6756901041666663</v>
      </c>
      <c r="AO91" s="49">
        <v>1.6432682291666667</v>
      </c>
      <c r="AP91" s="56">
        <v>5.2019010416666669</v>
      </c>
      <c r="AQ91" s="49">
        <v>2.1700781249999999</v>
      </c>
      <c r="AR91" s="49">
        <v>2.5898281249999999</v>
      </c>
      <c r="AS91" s="49">
        <v>2.8087161458333334</v>
      </c>
      <c r="AT91" s="49">
        <v>2.4074140625</v>
      </c>
      <c r="AU91" s="49">
        <v>2.3027057291666666</v>
      </c>
      <c r="AV91" s="49">
        <v>4.8551093749999996</v>
      </c>
      <c r="AW91" s="49">
        <v>5.8297083333333326</v>
      </c>
      <c r="AX91" s="49">
        <v>2.2928906250000001</v>
      </c>
      <c r="AY91" s="49">
        <v>3.3984921875</v>
      </c>
      <c r="AZ91" s="49">
        <v>2.2291458333333334</v>
      </c>
      <c r="BA91" s="49">
        <v>2.7769010416666666</v>
      </c>
      <c r="BB91" s="56">
        <v>2.0270130208333335</v>
      </c>
      <c r="BC91" s="49">
        <v>3.932765625</v>
      </c>
      <c r="BD91" s="49">
        <v>2.0301510416666666</v>
      </c>
      <c r="BE91" s="49">
        <v>1.1224973958333333</v>
      </c>
      <c r="BF91" s="49">
        <v>2.9630000000000001</v>
      </c>
      <c r="BG91" s="49">
        <v>22.551835937500002</v>
      </c>
      <c r="BH91" s="49">
        <v>4.5411848958333332</v>
      </c>
      <c r="BI91" s="49">
        <v>1.3903697916666669</v>
      </c>
      <c r="BJ91" s="49">
        <v>1.5785</v>
      </c>
      <c r="BK91" s="49">
        <v>1.1627109375</v>
      </c>
      <c r="BL91" s="49">
        <v>1.1499999999999999</v>
      </c>
      <c r="BM91" s="49">
        <v>1.1136484375</v>
      </c>
      <c r="BN91" s="56">
        <v>0.97831250000000003</v>
      </c>
      <c r="BO91" s="50">
        <v>2.0083307291666666</v>
      </c>
      <c r="BP91" s="50">
        <v>29.185692708333331</v>
      </c>
      <c r="BQ91" s="50">
        <v>1.1440208333333333</v>
      </c>
      <c r="BR91" s="50">
        <v>2.0451796875000001</v>
      </c>
      <c r="BS91" s="50">
        <v>11.312606770833334</v>
      </c>
      <c r="BT91" s="50">
        <v>7.1672812500000003</v>
      </c>
      <c r="BU91" s="50">
        <v>2.7954479166666664</v>
      </c>
      <c r="BV91" s="50">
        <v>2.1694296875000001</v>
      </c>
      <c r="BW91" s="50">
        <v>1.8499036458333333</v>
      </c>
      <c r="BX91" s="50">
        <v>2.4355234375000001</v>
      </c>
      <c r="BY91" s="50">
        <v>3.1642994791666665</v>
      </c>
      <c r="BZ91" s="56">
        <v>1.8529114583333333</v>
      </c>
      <c r="CA91" s="50">
        <v>3.7865078125</v>
      </c>
      <c r="CB91" s="50">
        <v>12.2062109375</v>
      </c>
      <c r="CC91" s="50">
        <v>5.7632265624999999</v>
      </c>
      <c r="CD91" s="50">
        <v>13.290856770833335</v>
      </c>
      <c r="CE91" s="50">
        <v>6.7798411458333332</v>
      </c>
      <c r="CF91" s="50">
        <v>1.1643255208333332</v>
      </c>
      <c r="CG91" s="50">
        <v>3.4566822916666666</v>
      </c>
      <c r="CH91" s="50">
        <v>1.5355963541666668</v>
      </c>
      <c r="CI91" s="50">
        <v>11.193309895833334</v>
      </c>
      <c r="CJ91" s="50">
        <v>8.2463593750000008</v>
      </c>
      <c r="CK91" s="50">
        <v>2.2941015624999999</v>
      </c>
      <c r="CL91" s="56">
        <v>3.9319895968790637</v>
      </c>
      <c r="CM91" s="50">
        <v>5.2048738621586477</v>
      </c>
      <c r="CN91" s="50">
        <v>2.000936280884265</v>
      </c>
      <c r="CO91" s="50">
        <v>1.2565435630689208</v>
      </c>
      <c r="CP91" s="50">
        <v>34.944574772431729</v>
      </c>
      <c r="CQ91" s="50">
        <v>3.1685045513654093</v>
      </c>
      <c r="CR91" s="50">
        <v>1.9794746423927179</v>
      </c>
      <c r="CS91" s="50">
        <v>4.6729570871261377</v>
      </c>
      <c r="CT91" s="50">
        <v>3.4695448634590376</v>
      </c>
      <c r="CU91" s="50">
        <v>1.1707334200260078</v>
      </c>
      <c r="CV91" s="50">
        <v>5.2889648894668397</v>
      </c>
      <c r="CW91" s="50">
        <v>4.9283485045513649</v>
      </c>
      <c r="CX91" s="56">
        <v>17.742821846553966</v>
      </c>
      <c r="CY91" s="50">
        <v>14.399997399219766</v>
      </c>
      <c r="CZ91" s="50">
        <v>32.665526657997397</v>
      </c>
      <c r="DA91" s="50">
        <v>5.7289596879063716</v>
      </c>
      <c r="DB91" s="50">
        <v>5.0075318595578668</v>
      </c>
      <c r="DC91" s="50">
        <v>3.9004317295188553</v>
      </c>
      <c r="DD91" s="50">
        <v>4.2728140442132645</v>
      </c>
      <c r="DE91" s="50">
        <v>3.0662236671001302</v>
      </c>
      <c r="DF91" s="50">
        <v>2.0657529258777632</v>
      </c>
      <c r="DG91" s="47">
        <v>2.5288920676202862</v>
      </c>
      <c r="DH91" s="47">
        <v>3.9105981794538365</v>
      </c>
      <c r="DI91" s="47">
        <v>2.0711937581274382</v>
      </c>
    </row>
    <row r="92" spans="1:113" x14ac:dyDescent="0.25">
      <c r="A92" s="29" t="s">
        <v>189</v>
      </c>
      <c r="B92" s="30" t="s">
        <v>397</v>
      </c>
      <c r="C92" s="31" t="s">
        <v>189</v>
      </c>
      <c r="D92" s="43" t="s">
        <v>264</v>
      </c>
      <c r="E92" s="42" t="s">
        <v>77</v>
      </c>
      <c r="F92" s="49">
        <v>3.90625E-3</v>
      </c>
      <c r="G92" s="49">
        <v>3.2369791666666661E-2</v>
      </c>
      <c r="H92" s="49">
        <v>0.32853906249999998</v>
      </c>
      <c r="I92" s="49">
        <v>0</v>
      </c>
      <c r="J92" s="49">
        <v>0.1144765625</v>
      </c>
      <c r="K92" s="49">
        <v>8.14296875E-2</v>
      </c>
      <c r="L92" s="49">
        <v>0</v>
      </c>
      <c r="M92" s="49">
        <v>0.2528359375</v>
      </c>
      <c r="N92" s="49">
        <v>0.13147135416666667</v>
      </c>
      <c r="O92" s="49">
        <v>0.23723958333333331</v>
      </c>
      <c r="P92" s="49">
        <v>7.2161458333333331E-3</v>
      </c>
      <c r="Q92" s="49">
        <v>0.33847656250000002</v>
      </c>
      <c r="R92" s="56">
        <v>0.73896874999999995</v>
      </c>
      <c r="S92" s="49">
        <v>0.29384114583333332</v>
      </c>
      <c r="T92" s="49">
        <v>0.129703125</v>
      </c>
      <c r="U92" s="49">
        <v>0.27740364583333332</v>
      </c>
      <c r="V92" s="49">
        <v>8.1325520833333331E-2</v>
      </c>
      <c r="W92" s="49">
        <v>8.0763020833333324E-2</v>
      </c>
      <c r="X92" s="49">
        <v>2.6046875000000001E-2</v>
      </c>
      <c r="Y92" s="49">
        <v>0.10014322916666667</v>
      </c>
      <c r="Z92" s="49">
        <v>4.2588541666666667E-2</v>
      </c>
      <c r="AA92" s="49">
        <v>0.57691927083333339</v>
      </c>
      <c r="AB92" s="49">
        <v>0.34293750000000001</v>
      </c>
      <c r="AC92" s="49">
        <v>2.6041666666666666E-4</v>
      </c>
      <c r="AD92" s="56">
        <v>1.0436458333333332</v>
      </c>
      <c r="AE92" s="49">
        <v>0.29653385416666667</v>
      </c>
      <c r="AF92" s="49">
        <v>0.32132291666666668</v>
      </c>
      <c r="AG92" s="49">
        <v>1.2157109374999999</v>
      </c>
      <c r="AH92" s="49">
        <v>0.82003385416666663</v>
      </c>
      <c r="AI92" s="49">
        <v>0.61617187500000004</v>
      </c>
      <c r="AJ92" s="49">
        <v>0.88496354166666658</v>
      </c>
      <c r="AK92" s="49">
        <v>0.31714843749999999</v>
      </c>
      <c r="AL92" s="49">
        <v>0.41617187500000002</v>
      </c>
      <c r="AM92" s="49">
        <v>0.3369869791666667</v>
      </c>
      <c r="AN92" s="49">
        <v>0.17914583333333334</v>
      </c>
      <c r="AO92" s="49">
        <v>0.20351302083333334</v>
      </c>
      <c r="AP92" s="56">
        <v>0.24284895833333331</v>
      </c>
      <c r="AQ92" s="49">
        <v>2.7541666666666669E-2</v>
      </c>
      <c r="AR92" s="49">
        <v>3.6023437499999998E-2</v>
      </c>
      <c r="AS92" s="49">
        <v>0.24774479166666666</v>
      </c>
      <c r="AT92" s="49">
        <v>0.50674479166666664</v>
      </c>
      <c r="AU92" s="49">
        <v>0.12066927083333333</v>
      </c>
      <c r="AV92" s="49">
        <v>0.38982812500000003</v>
      </c>
      <c r="AW92" s="49">
        <v>0.43847135416666666</v>
      </c>
      <c r="AX92" s="49">
        <v>0.18105729166666665</v>
      </c>
      <c r="AY92" s="49">
        <v>0.39321093750000002</v>
      </c>
      <c r="AZ92" s="49">
        <v>0.40728645833333332</v>
      </c>
      <c r="BA92" s="49">
        <v>1.5731770833333332E-2</v>
      </c>
      <c r="BB92" s="56">
        <v>0.2735807291666667</v>
      </c>
      <c r="BC92" s="49">
        <v>0.67960416666666668</v>
      </c>
      <c r="BD92" s="49">
        <v>0.3457291666666667</v>
      </c>
      <c r="BE92" s="49">
        <v>0.89565104166666665</v>
      </c>
      <c r="BF92" s="49">
        <v>0.3579453125</v>
      </c>
      <c r="BG92" s="49">
        <v>0.54208333333333336</v>
      </c>
      <c r="BH92" s="49">
        <v>0.19506510416666667</v>
      </c>
      <c r="BI92" s="49">
        <v>0.32747656250000001</v>
      </c>
      <c r="BJ92" s="49">
        <v>0.42970312500000002</v>
      </c>
      <c r="BK92" s="49">
        <v>0.9506458333333333</v>
      </c>
      <c r="BL92" s="49">
        <v>0.90861979166666662</v>
      </c>
      <c r="BM92" s="49">
        <v>0.86763541666666666</v>
      </c>
      <c r="BN92" s="56">
        <v>0.44616406250000001</v>
      </c>
      <c r="BO92" s="50">
        <v>0.51570833333333332</v>
      </c>
      <c r="BP92" s="50">
        <v>0.70340364583333337</v>
      </c>
      <c r="BQ92" s="50">
        <v>0.4342604166666667</v>
      </c>
      <c r="BR92" s="50">
        <v>1.6266145833333332</v>
      </c>
      <c r="BS92" s="50">
        <v>1.7466406249999999</v>
      </c>
      <c r="BT92" s="50">
        <v>0.88449218750000003</v>
      </c>
      <c r="BU92" s="50">
        <v>0.68120572916666666</v>
      </c>
      <c r="BV92" s="50">
        <v>1.0644505208333332</v>
      </c>
      <c r="BW92" s="50">
        <v>0.90882291666666659</v>
      </c>
      <c r="BX92" s="50">
        <v>0.42469791666666667</v>
      </c>
      <c r="BY92" s="50">
        <v>1.0720130208333332</v>
      </c>
      <c r="BZ92" s="56">
        <v>0.97854427083333329</v>
      </c>
      <c r="CA92" s="50">
        <v>0.88987760416666661</v>
      </c>
      <c r="CB92" s="50">
        <v>1.6422109375</v>
      </c>
      <c r="CC92" s="50">
        <v>2.0164817708333334</v>
      </c>
      <c r="CD92" s="50">
        <v>1.9572343750000001</v>
      </c>
      <c r="CE92" s="50">
        <v>1.1954192708333333</v>
      </c>
      <c r="CF92" s="50">
        <v>1.7726979166666668</v>
      </c>
      <c r="CG92" s="50">
        <v>1.7402968750000001</v>
      </c>
      <c r="CH92" s="50">
        <v>1.1168203125</v>
      </c>
      <c r="CI92" s="50">
        <v>1.1302890624999999</v>
      </c>
      <c r="CJ92" s="50">
        <v>0.54689583333333336</v>
      </c>
      <c r="CK92" s="50">
        <v>0.38922916666666668</v>
      </c>
      <c r="CL92" s="56">
        <v>1.5742912873862158</v>
      </c>
      <c r="CM92" s="50">
        <v>0.69426527958387507</v>
      </c>
      <c r="CN92" s="50">
        <v>1.5722210663198959</v>
      </c>
      <c r="CO92" s="50">
        <v>3.3098465539661897</v>
      </c>
      <c r="CP92" s="50">
        <v>4.5027100130039006</v>
      </c>
      <c r="CQ92" s="50">
        <v>2.2361092327698309</v>
      </c>
      <c r="CR92" s="50">
        <v>2.0633498049414825</v>
      </c>
      <c r="CS92" s="50">
        <v>2.3715500650195058</v>
      </c>
      <c r="CT92" s="50">
        <v>2.353362808842653</v>
      </c>
      <c r="CU92" s="50">
        <v>4.5857633289986994</v>
      </c>
      <c r="CV92" s="50">
        <v>3.8463537061118336</v>
      </c>
      <c r="CW92" s="50">
        <v>3.1641404421326396</v>
      </c>
      <c r="CX92" s="56">
        <v>5.6467906371911569</v>
      </c>
      <c r="CY92" s="50">
        <v>3.2655994798439534</v>
      </c>
      <c r="CZ92" s="50">
        <v>7.0920754226267881</v>
      </c>
      <c r="DA92" s="50">
        <v>3.0968634590377113</v>
      </c>
      <c r="DB92" s="50">
        <v>3.8231911573472042</v>
      </c>
      <c r="DC92" s="50">
        <v>3.2536098829648896</v>
      </c>
      <c r="DD92" s="50">
        <v>3.6425227568270482</v>
      </c>
      <c r="DE92" s="50">
        <v>2.1835786736020806</v>
      </c>
      <c r="DF92" s="50">
        <v>3.3575760728218467</v>
      </c>
      <c r="DG92" s="47">
        <v>2.4999843953185956</v>
      </c>
      <c r="DH92" s="47">
        <v>2.3212795838751625</v>
      </c>
      <c r="DI92" s="47">
        <v>1.6914590377113135</v>
      </c>
    </row>
    <row r="93" spans="1:113" x14ac:dyDescent="0.25">
      <c r="A93" s="29" t="s">
        <v>189</v>
      </c>
      <c r="B93" s="30" t="s">
        <v>397</v>
      </c>
      <c r="C93" s="31" t="s">
        <v>189</v>
      </c>
      <c r="D93" s="43" t="s">
        <v>265</v>
      </c>
      <c r="E93" s="42" t="s">
        <v>78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56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10.612450520833335</v>
      </c>
      <c r="AD93" s="56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56">
        <v>1.4947916666666668E-3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56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3.8052083333333334E-2</v>
      </c>
      <c r="BL93" s="49">
        <v>0</v>
      </c>
      <c r="BM93" s="49">
        <v>0</v>
      </c>
      <c r="BN93" s="56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6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0</v>
      </c>
      <c r="CH93" s="50">
        <v>0</v>
      </c>
      <c r="CI93" s="50">
        <v>0</v>
      </c>
      <c r="CJ93" s="50">
        <v>0</v>
      </c>
      <c r="CK93" s="50">
        <v>0</v>
      </c>
      <c r="CL93" s="56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0">
        <v>0</v>
      </c>
      <c r="CS93" s="50">
        <v>0</v>
      </c>
      <c r="CT93" s="50">
        <v>0</v>
      </c>
      <c r="CU93" s="50">
        <v>0</v>
      </c>
      <c r="CV93" s="50">
        <v>0</v>
      </c>
      <c r="CW93" s="50">
        <v>0</v>
      </c>
      <c r="CX93" s="56">
        <v>0</v>
      </c>
      <c r="CY93" s="50">
        <v>0</v>
      </c>
      <c r="CZ93" s="50">
        <v>0</v>
      </c>
      <c r="DA93" s="50">
        <v>0</v>
      </c>
      <c r="DB93" s="50">
        <v>0</v>
      </c>
      <c r="DC93" s="50">
        <v>0</v>
      </c>
      <c r="DD93" s="50">
        <v>0</v>
      </c>
      <c r="DE93" s="50">
        <v>0</v>
      </c>
      <c r="DF93" s="50">
        <v>0</v>
      </c>
      <c r="DG93" s="47">
        <v>0</v>
      </c>
      <c r="DH93" s="47">
        <v>0</v>
      </c>
      <c r="DI93" s="47">
        <v>0</v>
      </c>
    </row>
    <row r="94" spans="1:113" x14ac:dyDescent="0.25">
      <c r="A94" s="29" t="s">
        <v>189</v>
      </c>
      <c r="B94" s="30" t="s">
        <v>397</v>
      </c>
      <c r="C94" s="31" t="s">
        <v>189</v>
      </c>
      <c r="D94" s="43" t="s">
        <v>266</v>
      </c>
      <c r="E94" s="42" t="s">
        <v>79</v>
      </c>
      <c r="F94" s="49">
        <v>8.6093750000000007E-3</v>
      </c>
      <c r="G94" s="49">
        <v>1.0315104166666667E-2</v>
      </c>
      <c r="H94" s="49">
        <v>9.4502604166666671E-2</v>
      </c>
      <c r="I94" s="49">
        <v>2.8572109375000001</v>
      </c>
      <c r="J94" s="49">
        <v>0.19909375000000001</v>
      </c>
      <c r="K94" s="49">
        <v>4.0260416666666665E-3</v>
      </c>
      <c r="L94" s="49">
        <v>7.8125E-3</v>
      </c>
      <c r="M94" s="49">
        <v>0.3987473958333333</v>
      </c>
      <c r="N94" s="49">
        <v>4.9479166666666665E-5</v>
      </c>
      <c r="O94" s="49">
        <v>8.140364583333333E-2</v>
      </c>
      <c r="P94" s="49">
        <v>1.7447916666666667E-2</v>
      </c>
      <c r="Q94" s="49">
        <v>0.13140104166666666</v>
      </c>
      <c r="R94" s="56">
        <v>5.0364583333333329E-3</v>
      </c>
      <c r="S94" s="49">
        <v>3.1796874999999998E-3</v>
      </c>
      <c r="T94" s="49">
        <v>2.4390624999999999E-2</v>
      </c>
      <c r="U94" s="49">
        <v>1.015625E-4</v>
      </c>
      <c r="V94" s="49">
        <v>8.3932291666666669E-3</v>
      </c>
      <c r="W94" s="49">
        <v>0.21154947916666667</v>
      </c>
      <c r="X94" s="49">
        <v>0.14344010416666667</v>
      </c>
      <c r="Y94" s="49">
        <v>1.0315104166666667E-2</v>
      </c>
      <c r="Z94" s="49">
        <v>1.8028645833333332E-2</v>
      </c>
      <c r="AA94" s="49">
        <v>0.17161718749999999</v>
      </c>
      <c r="AB94" s="49">
        <v>0.17602343749999999</v>
      </c>
      <c r="AC94" s="49">
        <v>8.9088541666666656E-3</v>
      </c>
      <c r="AD94" s="56">
        <v>9.5338541666666662E-3</v>
      </c>
      <c r="AE94" s="49">
        <v>0.39955989583333329</v>
      </c>
      <c r="AF94" s="49">
        <v>0.16382552083333335</v>
      </c>
      <c r="AG94" s="49">
        <v>0.13139583333333335</v>
      </c>
      <c r="AH94" s="49">
        <v>6.4609374999999997E-3</v>
      </c>
      <c r="AI94" s="49">
        <v>0.1912265625</v>
      </c>
      <c r="AJ94" s="49">
        <v>0.1248046875</v>
      </c>
      <c r="AK94" s="49">
        <v>0.24866666666666665</v>
      </c>
      <c r="AL94" s="49">
        <v>0.25583854166666664</v>
      </c>
      <c r="AM94" s="49">
        <v>0.64496614583333334</v>
      </c>
      <c r="AN94" s="49">
        <v>0.3671145833333333</v>
      </c>
      <c r="AO94" s="49">
        <v>0.34058072916666671</v>
      </c>
      <c r="AP94" s="56">
        <v>2.1153645833333332E-2</v>
      </c>
      <c r="AQ94" s="49">
        <v>2.6041666666666666E-4</v>
      </c>
      <c r="AR94" s="49">
        <v>0.12719791666666666</v>
      </c>
      <c r="AS94" s="49">
        <v>8.1544270833333335E-2</v>
      </c>
      <c r="AT94" s="49">
        <v>0.30215885416666671</v>
      </c>
      <c r="AU94" s="49">
        <v>0.48346875</v>
      </c>
      <c r="AV94" s="49">
        <v>4.6249999999999998E-3</v>
      </c>
      <c r="AW94" s="49">
        <v>8.8057291666666676E-2</v>
      </c>
      <c r="AX94" s="49">
        <v>8.4114583333333333E-3</v>
      </c>
      <c r="AY94" s="49">
        <v>0.1089296875</v>
      </c>
      <c r="AZ94" s="49">
        <v>6.4223958333333331E-2</v>
      </c>
      <c r="BA94" s="49">
        <v>0.26686718749999999</v>
      </c>
      <c r="BB94" s="56">
        <v>0.11096614583333334</v>
      </c>
      <c r="BC94" s="49">
        <v>0.230671875</v>
      </c>
      <c r="BD94" s="49">
        <v>0.13904947916666666</v>
      </c>
      <c r="BE94" s="49">
        <v>1.6067708333333333E-3</v>
      </c>
      <c r="BF94" s="49">
        <v>0.13036718750000001</v>
      </c>
      <c r="BG94" s="49">
        <v>0.13536458333333334</v>
      </c>
      <c r="BH94" s="49">
        <v>0.20377343749999999</v>
      </c>
      <c r="BI94" s="49">
        <v>0.14286458333333335</v>
      </c>
      <c r="BJ94" s="49">
        <v>0.72882552083333341</v>
      </c>
      <c r="BK94" s="49">
        <v>0.17134114583333335</v>
      </c>
      <c r="BL94" s="49">
        <v>0.89734375</v>
      </c>
      <c r="BM94" s="49">
        <v>0.10247135416666667</v>
      </c>
      <c r="BN94" s="56">
        <v>0.47390624999999997</v>
      </c>
      <c r="BO94" s="50">
        <v>0.20094010416666666</v>
      </c>
      <c r="BP94" s="50">
        <v>0.99839062499999998</v>
      </c>
      <c r="BQ94" s="50">
        <v>1.6357682291666666</v>
      </c>
      <c r="BR94" s="50">
        <v>2.8245286458333334</v>
      </c>
      <c r="BS94" s="50">
        <v>0.33765364583333329</v>
      </c>
      <c r="BT94" s="50">
        <v>0.53616927083333332</v>
      </c>
      <c r="BU94" s="50">
        <v>1.2715468750000001</v>
      </c>
      <c r="BV94" s="50">
        <v>0.33466406250000003</v>
      </c>
      <c r="BW94" s="50">
        <v>0.87593229166666664</v>
      </c>
      <c r="BX94" s="50">
        <v>0.16790104166666667</v>
      </c>
      <c r="BY94" s="50">
        <v>0.69123958333333335</v>
      </c>
      <c r="BZ94" s="56">
        <v>0.5683307291666666</v>
      </c>
      <c r="CA94" s="50">
        <v>2.8098958333333335E-3</v>
      </c>
      <c r="CB94" s="50">
        <v>0.17947656249999999</v>
      </c>
      <c r="CC94" s="50">
        <v>0.15538020833333335</v>
      </c>
      <c r="CD94" s="50">
        <v>0.62036979166666661</v>
      </c>
      <c r="CE94" s="50">
        <v>1.9237161458333332</v>
      </c>
      <c r="CF94" s="50">
        <v>1.3224296874999999</v>
      </c>
      <c r="CG94" s="50">
        <v>2.3458645833333334</v>
      </c>
      <c r="CH94" s="50">
        <v>2.1515234374999999</v>
      </c>
      <c r="CI94" s="50">
        <v>0.84387760416666657</v>
      </c>
      <c r="CJ94" s="50">
        <v>0.81981770833333334</v>
      </c>
      <c r="CK94" s="50">
        <v>0.42075000000000001</v>
      </c>
      <c r="CL94" s="56">
        <v>2.7156827048114436</v>
      </c>
      <c r="CM94" s="50">
        <v>0.13578673602080624</v>
      </c>
      <c r="CN94" s="50">
        <v>2.1368556566970094</v>
      </c>
      <c r="CO94" s="50">
        <v>1.3350325097529259</v>
      </c>
      <c r="CP94" s="50">
        <v>1.816330299089727</v>
      </c>
      <c r="CQ94" s="50">
        <v>1.172002600780234</v>
      </c>
      <c r="CR94" s="50">
        <v>5.2433680104031213</v>
      </c>
      <c r="CS94" s="50">
        <v>0.68938621586475946</v>
      </c>
      <c r="CT94" s="50">
        <v>6.5292951885565671</v>
      </c>
      <c r="CU94" s="50">
        <v>2.8687698309492844</v>
      </c>
      <c r="CV94" s="50">
        <v>3.0054590377113133</v>
      </c>
      <c r="CW94" s="50">
        <v>4.3814538361508459</v>
      </c>
      <c r="CX94" s="56">
        <v>7.6895318595578672</v>
      </c>
      <c r="CY94" s="50">
        <v>1.5396697009102731</v>
      </c>
      <c r="CZ94" s="50">
        <v>5.5352015604681402</v>
      </c>
      <c r="DA94" s="50">
        <v>2.4382392717815344</v>
      </c>
      <c r="DB94" s="50">
        <v>3.1636410923276981</v>
      </c>
      <c r="DC94" s="50">
        <v>6.5558283485045514</v>
      </c>
      <c r="DD94" s="50">
        <v>10.809856957087126</v>
      </c>
      <c r="DE94" s="50">
        <v>8.2090481144343297</v>
      </c>
      <c r="DF94" s="50">
        <v>17.914348504551366</v>
      </c>
      <c r="DG94" s="47">
        <v>16.398863459037713</v>
      </c>
      <c r="DH94" s="47">
        <v>16.860449934980494</v>
      </c>
      <c r="DI94" s="47">
        <v>8.2573133940182046</v>
      </c>
    </row>
    <row r="95" spans="1:113" x14ac:dyDescent="0.25">
      <c r="A95" s="29" t="s">
        <v>189</v>
      </c>
      <c r="B95" s="30" t="s">
        <v>397</v>
      </c>
      <c r="C95" s="31" t="s">
        <v>189</v>
      </c>
      <c r="D95" s="43" t="s">
        <v>502</v>
      </c>
      <c r="E95" s="42" t="s">
        <v>80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56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v>0</v>
      </c>
      <c r="AD95" s="56">
        <v>0</v>
      </c>
      <c r="AE95" s="49">
        <v>0</v>
      </c>
      <c r="AF95" s="49">
        <v>0</v>
      </c>
      <c r="AG95" s="49">
        <v>0</v>
      </c>
      <c r="AH95" s="49">
        <v>0</v>
      </c>
      <c r="AI95" s="49">
        <v>0</v>
      </c>
      <c r="AJ95" s="49">
        <v>0</v>
      </c>
      <c r="AK95" s="49">
        <v>0</v>
      </c>
      <c r="AL95" s="49">
        <v>0</v>
      </c>
      <c r="AM95" s="49">
        <v>0</v>
      </c>
      <c r="AN95" s="49">
        <v>0</v>
      </c>
      <c r="AO95" s="49">
        <v>0</v>
      </c>
      <c r="AP95" s="56">
        <v>0</v>
      </c>
      <c r="AQ95" s="49">
        <v>0</v>
      </c>
      <c r="AR95" s="49">
        <v>0</v>
      </c>
      <c r="AS95" s="49">
        <v>0</v>
      </c>
      <c r="AT95" s="49">
        <v>0</v>
      </c>
      <c r="AU95" s="49">
        <v>0</v>
      </c>
      <c r="AV95" s="49">
        <v>0</v>
      </c>
      <c r="AW95" s="49">
        <v>0</v>
      </c>
      <c r="AX95" s="49">
        <v>0</v>
      </c>
      <c r="AY95" s="49">
        <v>0</v>
      </c>
      <c r="AZ95" s="49">
        <v>0</v>
      </c>
      <c r="BA95" s="49">
        <v>0</v>
      </c>
      <c r="BB95" s="56">
        <v>0</v>
      </c>
      <c r="BC95" s="49">
        <v>0</v>
      </c>
      <c r="BD95" s="49">
        <v>0</v>
      </c>
      <c r="BE95" s="49">
        <v>0</v>
      </c>
      <c r="BF95" s="49">
        <v>0</v>
      </c>
      <c r="BG95" s="49">
        <v>0</v>
      </c>
      <c r="BH95" s="49">
        <v>0</v>
      </c>
      <c r="BI95" s="49">
        <v>0</v>
      </c>
      <c r="BJ95" s="49">
        <v>0</v>
      </c>
      <c r="BK95" s="49">
        <v>0</v>
      </c>
      <c r="BL95" s="49">
        <v>0</v>
      </c>
      <c r="BM95" s="49">
        <v>0</v>
      </c>
      <c r="BN95" s="56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0</v>
      </c>
      <c r="BX95" s="50">
        <v>0</v>
      </c>
      <c r="BY95" s="50">
        <v>0</v>
      </c>
      <c r="BZ95" s="56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0</v>
      </c>
      <c r="CH95" s="50">
        <v>0</v>
      </c>
      <c r="CI95" s="50">
        <v>0</v>
      </c>
      <c r="CJ95" s="50">
        <v>0</v>
      </c>
      <c r="CK95" s="50">
        <v>0</v>
      </c>
      <c r="CL95" s="56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0">
        <v>0</v>
      </c>
      <c r="CS95" s="50">
        <v>0</v>
      </c>
      <c r="CT95" s="50">
        <v>0</v>
      </c>
      <c r="CU95" s="50">
        <v>0</v>
      </c>
      <c r="CV95" s="50">
        <v>0</v>
      </c>
      <c r="CW95" s="50">
        <v>0</v>
      </c>
      <c r="CX95" s="56">
        <v>0</v>
      </c>
      <c r="CY95" s="50">
        <v>0</v>
      </c>
      <c r="CZ95" s="50">
        <v>0</v>
      </c>
      <c r="DA95" s="50">
        <v>0</v>
      </c>
      <c r="DB95" s="50">
        <v>0</v>
      </c>
      <c r="DC95" s="50">
        <v>0</v>
      </c>
      <c r="DD95" s="50">
        <v>0</v>
      </c>
      <c r="DE95" s="50">
        <v>0</v>
      </c>
      <c r="DF95" s="50">
        <v>0</v>
      </c>
      <c r="DG95" s="47">
        <v>0</v>
      </c>
      <c r="DH95" s="47">
        <v>0</v>
      </c>
      <c r="DI95" s="47">
        <v>0</v>
      </c>
    </row>
    <row r="96" spans="1:113" x14ac:dyDescent="0.25">
      <c r="A96" s="29" t="s">
        <v>189</v>
      </c>
      <c r="B96" s="30" t="s">
        <v>397</v>
      </c>
      <c r="C96" s="31" t="s">
        <v>189</v>
      </c>
      <c r="D96" s="43" t="s">
        <v>267</v>
      </c>
      <c r="E96" s="42" t="s">
        <v>81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49">
        <v>0</v>
      </c>
      <c r="L96" s="49">
        <v>0</v>
      </c>
      <c r="M96" s="49">
        <v>0</v>
      </c>
      <c r="N96" s="49">
        <v>0</v>
      </c>
      <c r="O96" s="49">
        <v>0</v>
      </c>
      <c r="P96" s="49">
        <v>0</v>
      </c>
      <c r="Q96" s="49">
        <v>0</v>
      </c>
      <c r="R96" s="56">
        <v>0</v>
      </c>
      <c r="S96" s="49">
        <v>0</v>
      </c>
      <c r="T96" s="49">
        <v>0</v>
      </c>
      <c r="U96" s="49">
        <v>0</v>
      </c>
      <c r="V96" s="49">
        <v>0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0</v>
      </c>
      <c r="AD96" s="56">
        <v>0</v>
      </c>
      <c r="AE96" s="49">
        <v>0</v>
      </c>
      <c r="AF96" s="49">
        <v>0</v>
      </c>
      <c r="AG96" s="49">
        <v>0</v>
      </c>
      <c r="AH96" s="49">
        <v>0</v>
      </c>
      <c r="AI96" s="49">
        <v>0</v>
      </c>
      <c r="AJ96" s="49">
        <v>0</v>
      </c>
      <c r="AK96" s="49">
        <v>0</v>
      </c>
      <c r="AL96" s="49">
        <v>0</v>
      </c>
      <c r="AM96" s="49">
        <v>0</v>
      </c>
      <c r="AN96" s="49">
        <v>0</v>
      </c>
      <c r="AO96" s="49">
        <v>0</v>
      </c>
      <c r="AP96" s="56">
        <v>0</v>
      </c>
      <c r="AQ96" s="49">
        <v>0</v>
      </c>
      <c r="AR96" s="49">
        <v>0</v>
      </c>
      <c r="AS96" s="49">
        <v>0</v>
      </c>
      <c r="AT96" s="49">
        <v>0</v>
      </c>
      <c r="AU96" s="49">
        <v>0</v>
      </c>
      <c r="AV96" s="49">
        <v>0</v>
      </c>
      <c r="AW96" s="49">
        <v>0</v>
      </c>
      <c r="AX96" s="49">
        <v>0</v>
      </c>
      <c r="AY96" s="49">
        <v>0</v>
      </c>
      <c r="AZ96" s="49">
        <v>0</v>
      </c>
      <c r="BA96" s="49">
        <v>0</v>
      </c>
      <c r="BB96" s="56">
        <v>0</v>
      </c>
      <c r="BC96" s="49">
        <v>0</v>
      </c>
      <c r="BD96" s="49">
        <v>0</v>
      </c>
      <c r="BE96" s="49">
        <v>0</v>
      </c>
      <c r="BF96" s="49">
        <v>0</v>
      </c>
      <c r="BG96" s="49">
        <v>0</v>
      </c>
      <c r="BH96" s="49">
        <v>0</v>
      </c>
      <c r="BI96" s="49">
        <v>0</v>
      </c>
      <c r="BJ96" s="49">
        <v>0</v>
      </c>
      <c r="BK96" s="49">
        <v>0</v>
      </c>
      <c r="BL96" s="49">
        <v>0</v>
      </c>
      <c r="BM96" s="49">
        <v>0</v>
      </c>
      <c r="BN96" s="56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6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0</v>
      </c>
      <c r="CH96" s="50">
        <v>0</v>
      </c>
      <c r="CI96" s="50">
        <v>0</v>
      </c>
      <c r="CJ96" s="50">
        <v>0</v>
      </c>
      <c r="CK96" s="50">
        <v>0</v>
      </c>
      <c r="CL96" s="56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0</v>
      </c>
      <c r="CR96" s="50">
        <v>0</v>
      </c>
      <c r="CS96" s="50">
        <v>0</v>
      </c>
      <c r="CT96" s="50">
        <v>0</v>
      </c>
      <c r="CU96" s="50">
        <v>0</v>
      </c>
      <c r="CV96" s="50">
        <v>0</v>
      </c>
      <c r="CW96" s="50">
        <v>0</v>
      </c>
      <c r="CX96" s="56">
        <v>9.2665799739921964E-3</v>
      </c>
      <c r="CY96" s="50">
        <v>0</v>
      </c>
      <c r="CZ96" s="50">
        <v>0</v>
      </c>
      <c r="DA96" s="50">
        <v>0</v>
      </c>
      <c r="DB96" s="50">
        <v>0</v>
      </c>
      <c r="DC96" s="50">
        <v>0</v>
      </c>
      <c r="DD96" s="50">
        <v>0</v>
      </c>
      <c r="DE96" s="50">
        <v>0</v>
      </c>
      <c r="DF96" s="50">
        <v>0</v>
      </c>
      <c r="DG96" s="47">
        <v>0</v>
      </c>
      <c r="DH96" s="47">
        <v>0</v>
      </c>
      <c r="DI96" s="47">
        <v>0</v>
      </c>
    </row>
    <row r="97" spans="1:113" x14ac:dyDescent="0.25">
      <c r="A97" s="29" t="s">
        <v>189</v>
      </c>
      <c r="B97" s="30" t="s">
        <v>397</v>
      </c>
      <c r="C97" s="31" t="s">
        <v>189</v>
      </c>
      <c r="D97" s="43" t="s">
        <v>503</v>
      </c>
      <c r="E97" s="42" t="s">
        <v>504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56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56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56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56">
        <v>0</v>
      </c>
      <c r="BC97" s="49">
        <v>6.0018229166666666E-2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8.3677083333333332E-2</v>
      </c>
      <c r="BL97" s="49">
        <v>0</v>
      </c>
      <c r="BM97" s="49">
        <v>0</v>
      </c>
      <c r="BN97" s="56">
        <v>0</v>
      </c>
      <c r="BO97" s="50">
        <v>0</v>
      </c>
      <c r="BP97" s="50">
        <v>8.363541666666667E-2</v>
      </c>
      <c r="BQ97" s="50">
        <v>0</v>
      </c>
      <c r="BR97" s="50">
        <v>0</v>
      </c>
      <c r="BS97" s="50">
        <v>0</v>
      </c>
      <c r="BT97" s="50">
        <v>6.2843750000000004E-2</v>
      </c>
      <c r="BU97" s="50">
        <v>0</v>
      </c>
      <c r="BV97" s="50">
        <v>0</v>
      </c>
      <c r="BW97" s="50">
        <v>0</v>
      </c>
      <c r="BX97" s="50">
        <v>5.7062500000000002E-2</v>
      </c>
      <c r="BY97" s="50">
        <v>0</v>
      </c>
      <c r="BZ97" s="56">
        <v>0</v>
      </c>
      <c r="CA97" s="50">
        <v>0</v>
      </c>
      <c r="CB97" s="50">
        <v>0</v>
      </c>
      <c r="CC97" s="50">
        <v>0</v>
      </c>
      <c r="CD97" s="50">
        <v>0</v>
      </c>
      <c r="CE97" s="50">
        <v>9.1075520833333326E-2</v>
      </c>
      <c r="CF97" s="50">
        <v>0</v>
      </c>
      <c r="CG97" s="50">
        <v>0</v>
      </c>
      <c r="CH97" s="50">
        <v>0</v>
      </c>
      <c r="CI97" s="50">
        <v>0</v>
      </c>
      <c r="CJ97" s="50">
        <v>0</v>
      </c>
      <c r="CK97" s="50">
        <v>8.1049479166666674E-2</v>
      </c>
      <c r="CL97" s="56">
        <v>0</v>
      </c>
      <c r="CM97" s="50">
        <v>0.10905591677503251</v>
      </c>
      <c r="CN97" s="50">
        <v>0</v>
      </c>
      <c r="CO97" s="50">
        <v>0</v>
      </c>
      <c r="CP97" s="50">
        <v>0</v>
      </c>
      <c r="CQ97" s="50">
        <v>0</v>
      </c>
      <c r="CR97" s="50">
        <v>9.2213263979193758E-2</v>
      </c>
      <c r="CS97" s="50">
        <v>0</v>
      </c>
      <c r="CT97" s="50">
        <v>0</v>
      </c>
      <c r="CU97" s="50">
        <v>0</v>
      </c>
      <c r="CV97" s="50">
        <v>0</v>
      </c>
      <c r="CW97" s="50">
        <v>0</v>
      </c>
      <c r="CX97" s="56">
        <v>0</v>
      </c>
      <c r="CY97" s="50">
        <v>0</v>
      </c>
      <c r="CZ97" s="50">
        <v>0</v>
      </c>
      <c r="DA97" s="50">
        <v>0</v>
      </c>
      <c r="DB97" s="50">
        <v>0</v>
      </c>
      <c r="DC97" s="50">
        <v>0</v>
      </c>
      <c r="DD97" s="50">
        <v>0</v>
      </c>
      <c r="DE97" s="50">
        <v>0</v>
      </c>
      <c r="DF97" s="50">
        <v>0</v>
      </c>
      <c r="DG97" s="47">
        <v>0</v>
      </c>
      <c r="DH97" s="47">
        <v>0</v>
      </c>
      <c r="DI97" s="47">
        <v>0</v>
      </c>
    </row>
    <row r="98" spans="1:113" x14ac:dyDescent="0.25">
      <c r="A98" s="29" t="s">
        <v>189</v>
      </c>
      <c r="B98" s="30" t="s">
        <v>397</v>
      </c>
      <c r="C98" s="31" t="s">
        <v>189</v>
      </c>
      <c r="D98" s="43" t="s">
        <v>268</v>
      </c>
      <c r="E98" s="42" t="s">
        <v>82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  <c r="P98" s="49">
        <v>0</v>
      </c>
      <c r="Q98" s="49">
        <v>0</v>
      </c>
      <c r="R98" s="56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1.5036458333333332E-2</v>
      </c>
      <c r="AC98" s="49">
        <v>0</v>
      </c>
      <c r="AD98" s="56">
        <v>0</v>
      </c>
      <c r="AE98" s="49">
        <v>0</v>
      </c>
      <c r="AF98" s="49">
        <v>0</v>
      </c>
      <c r="AG98" s="49">
        <v>0</v>
      </c>
      <c r="AH98" s="49">
        <v>0</v>
      </c>
      <c r="AI98" s="49">
        <v>0</v>
      </c>
      <c r="AJ98" s="49">
        <v>0</v>
      </c>
      <c r="AK98" s="49">
        <v>0</v>
      </c>
      <c r="AL98" s="49">
        <v>0</v>
      </c>
      <c r="AM98" s="49">
        <v>0</v>
      </c>
      <c r="AN98" s="49">
        <v>0</v>
      </c>
      <c r="AO98" s="49">
        <v>0</v>
      </c>
      <c r="AP98" s="56">
        <v>0</v>
      </c>
      <c r="AQ98" s="49">
        <v>0</v>
      </c>
      <c r="AR98" s="49">
        <v>0</v>
      </c>
      <c r="AS98" s="49">
        <v>0</v>
      </c>
      <c r="AT98" s="49">
        <v>0</v>
      </c>
      <c r="AU98" s="49">
        <v>0</v>
      </c>
      <c r="AV98" s="49">
        <v>0</v>
      </c>
      <c r="AW98" s="49">
        <v>0</v>
      </c>
      <c r="AX98" s="49">
        <v>0</v>
      </c>
      <c r="AY98" s="49">
        <v>0</v>
      </c>
      <c r="AZ98" s="49">
        <v>0</v>
      </c>
      <c r="BA98" s="49">
        <v>0</v>
      </c>
      <c r="BB98" s="56">
        <v>0</v>
      </c>
      <c r="BC98" s="49">
        <v>0</v>
      </c>
      <c r="BD98" s="49">
        <v>0</v>
      </c>
      <c r="BE98" s="49">
        <v>0</v>
      </c>
      <c r="BF98" s="49">
        <v>0</v>
      </c>
      <c r="BG98" s="49">
        <v>0</v>
      </c>
      <c r="BH98" s="49">
        <v>0</v>
      </c>
      <c r="BI98" s="49">
        <v>0</v>
      </c>
      <c r="BJ98" s="49">
        <v>0</v>
      </c>
      <c r="BK98" s="49">
        <v>0</v>
      </c>
      <c r="BL98" s="49">
        <v>0</v>
      </c>
      <c r="BM98" s="49">
        <v>0</v>
      </c>
      <c r="BN98" s="56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6">
        <v>0</v>
      </c>
      <c r="CA98" s="50">
        <v>0</v>
      </c>
      <c r="CB98" s="50">
        <v>0</v>
      </c>
      <c r="CC98" s="50">
        <v>0</v>
      </c>
      <c r="CD98" s="50">
        <v>0</v>
      </c>
      <c r="CE98" s="50">
        <v>0</v>
      </c>
      <c r="CF98" s="50">
        <v>0</v>
      </c>
      <c r="CG98" s="50">
        <v>0</v>
      </c>
      <c r="CH98" s="50">
        <v>0</v>
      </c>
      <c r="CI98" s="50">
        <v>0</v>
      </c>
      <c r="CJ98" s="50">
        <v>0</v>
      </c>
      <c r="CK98" s="50">
        <v>0</v>
      </c>
      <c r="CL98" s="56">
        <v>0</v>
      </c>
      <c r="CM98" s="50">
        <v>0</v>
      </c>
      <c r="CN98" s="50">
        <v>0.1776332899869961</v>
      </c>
      <c r="CO98" s="50">
        <v>6.5825747724317296E-3</v>
      </c>
      <c r="CP98" s="50">
        <v>0</v>
      </c>
      <c r="CQ98" s="50">
        <v>2.9755526657997397E-2</v>
      </c>
      <c r="CR98" s="50">
        <v>0</v>
      </c>
      <c r="CS98" s="50">
        <v>0</v>
      </c>
      <c r="CT98" s="50">
        <v>9.523276983094929E-2</v>
      </c>
      <c r="CU98" s="50">
        <v>0</v>
      </c>
      <c r="CV98" s="50">
        <v>0</v>
      </c>
      <c r="CW98" s="50">
        <v>0</v>
      </c>
      <c r="CX98" s="56">
        <v>0</v>
      </c>
      <c r="CY98" s="50">
        <v>0</v>
      </c>
      <c r="CZ98" s="50">
        <v>0</v>
      </c>
      <c r="DA98" s="50">
        <v>0</v>
      </c>
      <c r="DB98" s="50">
        <v>0</v>
      </c>
      <c r="DC98" s="50">
        <v>0</v>
      </c>
      <c r="DD98" s="50">
        <v>0</v>
      </c>
      <c r="DE98" s="50">
        <v>0</v>
      </c>
      <c r="DF98" s="50">
        <v>0</v>
      </c>
      <c r="DG98" s="47">
        <v>0</v>
      </c>
      <c r="DH98" s="47">
        <v>0</v>
      </c>
      <c r="DI98" s="47">
        <v>0</v>
      </c>
    </row>
    <row r="99" spans="1:113" x14ac:dyDescent="0.25">
      <c r="A99" s="29" t="s">
        <v>189</v>
      </c>
      <c r="B99" s="30" t="s">
        <v>397</v>
      </c>
      <c r="C99" s="31" t="s">
        <v>189</v>
      </c>
      <c r="D99" s="43" t="s">
        <v>269</v>
      </c>
      <c r="E99" s="42" t="s">
        <v>83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56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0.18245572916666666</v>
      </c>
      <c r="AB99" s="49">
        <v>8.5609375000000001E-2</v>
      </c>
      <c r="AC99" s="49">
        <v>0</v>
      </c>
      <c r="AD99" s="56">
        <v>0.21042708333333335</v>
      </c>
      <c r="AE99" s="49">
        <v>0.3827682291666667</v>
      </c>
      <c r="AF99" s="49">
        <v>0</v>
      </c>
      <c r="AG99" s="49">
        <v>0</v>
      </c>
      <c r="AH99" s="49">
        <v>0</v>
      </c>
      <c r="AI99" s="49">
        <v>0.29896614583333331</v>
      </c>
      <c r="AJ99" s="49">
        <v>0</v>
      </c>
      <c r="AK99" s="49">
        <v>0</v>
      </c>
      <c r="AL99" s="49">
        <v>0</v>
      </c>
      <c r="AM99" s="49">
        <v>0.19854687500000001</v>
      </c>
      <c r="AN99" s="49">
        <v>0.28529427083333331</v>
      </c>
      <c r="AO99" s="49">
        <v>0.19879947916666665</v>
      </c>
      <c r="AP99" s="56">
        <v>0</v>
      </c>
      <c r="AQ99" s="49">
        <v>0</v>
      </c>
      <c r="AR99" s="49">
        <v>0.1433515625</v>
      </c>
      <c r="AS99" s="49">
        <v>0</v>
      </c>
      <c r="AT99" s="49">
        <v>9.3705729166666668E-2</v>
      </c>
      <c r="AU99" s="49">
        <v>0</v>
      </c>
      <c r="AV99" s="49">
        <v>0</v>
      </c>
      <c r="AW99" s="49">
        <v>5.6640625E-2</v>
      </c>
      <c r="AX99" s="49">
        <v>3.1307291666666667E-2</v>
      </c>
      <c r="AY99" s="49">
        <v>3.8656250000000003E-2</v>
      </c>
      <c r="AZ99" s="49">
        <v>0.2867760416666667</v>
      </c>
      <c r="BA99" s="49">
        <v>0.25215625000000003</v>
      </c>
      <c r="BB99" s="56">
        <v>0.23606250000000001</v>
      </c>
      <c r="BC99" s="49">
        <v>0.26122656249999998</v>
      </c>
      <c r="BD99" s="49">
        <v>0.36159114583333329</v>
      </c>
      <c r="BE99" s="49">
        <v>0.3197630208333333</v>
      </c>
      <c r="BF99" s="49">
        <v>0.17920052083333335</v>
      </c>
      <c r="BG99" s="49">
        <v>0.33594531249999998</v>
      </c>
      <c r="BH99" s="49">
        <v>0.21202864583333333</v>
      </c>
      <c r="BI99" s="49">
        <v>0.62073697916666659</v>
      </c>
      <c r="BJ99" s="49">
        <v>0.5780260416666666</v>
      </c>
      <c r="BK99" s="49">
        <v>0.44392708333333331</v>
      </c>
      <c r="BL99" s="49">
        <v>0.26087239583333333</v>
      </c>
      <c r="BM99" s="49">
        <v>0.60578125000000005</v>
      </c>
      <c r="BN99" s="56">
        <v>0.2608359375</v>
      </c>
      <c r="BO99" s="50">
        <v>1.2051822916666668</v>
      </c>
      <c r="BP99" s="50">
        <v>0.21716666666666665</v>
      </c>
      <c r="BQ99" s="50">
        <v>0.50306770833333336</v>
      </c>
      <c r="BR99" s="50">
        <v>1.6089088541666667</v>
      </c>
      <c r="BS99" s="50">
        <v>1.2220078125</v>
      </c>
      <c r="BT99" s="50">
        <v>0.50737239583333327</v>
      </c>
      <c r="BU99" s="50">
        <v>0.81857812500000005</v>
      </c>
      <c r="BV99" s="50">
        <v>0.19554947916666665</v>
      </c>
      <c r="BW99" s="50">
        <v>0.61871354166666659</v>
      </c>
      <c r="BX99" s="50">
        <v>0.2852760416666667</v>
      </c>
      <c r="BY99" s="50">
        <v>0.11177083333333333</v>
      </c>
      <c r="BZ99" s="56">
        <v>0.20084635416666666</v>
      </c>
      <c r="CA99" s="50">
        <v>0.1341953125</v>
      </c>
      <c r="CB99" s="50">
        <v>0.63167187499999999</v>
      </c>
      <c r="CC99" s="50">
        <v>6.0645833333333329E-2</v>
      </c>
      <c r="CD99" s="50">
        <v>0</v>
      </c>
      <c r="CE99" s="50">
        <v>0.16541406249999999</v>
      </c>
      <c r="CF99" s="50">
        <v>0.13584635416666666</v>
      </c>
      <c r="CG99" s="50">
        <v>0.52549479166666668</v>
      </c>
      <c r="CH99" s="50">
        <v>0.69865364583333334</v>
      </c>
      <c r="CI99" s="50">
        <v>0.81758593749999997</v>
      </c>
      <c r="CJ99" s="50">
        <v>0.56061979166666664</v>
      </c>
      <c r="CK99" s="50">
        <v>0.3492994791666667</v>
      </c>
      <c r="CL99" s="56">
        <v>0.10155006501950585</v>
      </c>
      <c r="CM99" s="50">
        <v>3.93185955786736E-2</v>
      </c>
      <c r="CN99" s="50">
        <v>0.15995578673602079</v>
      </c>
      <c r="CO99" s="50">
        <v>0.18746423927178152</v>
      </c>
      <c r="CP99" s="50">
        <v>0.25201040312093625</v>
      </c>
      <c r="CQ99" s="50">
        <v>5.8819245773732119E-2</v>
      </c>
      <c r="CR99" s="50">
        <v>0.55197139141742524</v>
      </c>
      <c r="CS99" s="50">
        <v>0.53920936280884268</v>
      </c>
      <c r="CT99" s="50">
        <v>0.25893368010403117</v>
      </c>
      <c r="CU99" s="50">
        <v>0.31517035110533159</v>
      </c>
      <c r="CV99" s="50">
        <v>0.20804161248374511</v>
      </c>
      <c r="CW99" s="50">
        <v>0.12140442132639792</v>
      </c>
      <c r="CX99" s="56">
        <v>0.16798959687906373</v>
      </c>
      <c r="CY99" s="50">
        <v>0.30609362808842655</v>
      </c>
      <c r="CZ99" s="50">
        <v>0.26269440832249674</v>
      </c>
      <c r="DA99" s="50">
        <v>0.295407022106632</v>
      </c>
      <c r="DB99" s="50">
        <v>0.25613263979193757</v>
      </c>
      <c r="DC99" s="50">
        <v>0.23807802340702208</v>
      </c>
      <c r="DD99" s="50">
        <v>0.42661378413524054</v>
      </c>
      <c r="DE99" s="50">
        <v>0.36244213263979191</v>
      </c>
      <c r="DF99" s="50">
        <v>0.40586475942782835</v>
      </c>
      <c r="DG99" s="47">
        <v>0.52787256176853048</v>
      </c>
      <c r="DH99" s="47">
        <v>0.93361508452535757</v>
      </c>
      <c r="DI99" s="47">
        <v>0.88369050715214559</v>
      </c>
    </row>
    <row r="100" spans="1:113" x14ac:dyDescent="0.25">
      <c r="A100" s="29" t="s">
        <v>189</v>
      </c>
      <c r="B100" s="30" t="s">
        <v>397</v>
      </c>
      <c r="C100" s="31" t="s">
        <v>189</v>
      </c>
      <c r="D100" s="43" t="s">
        <v>505</v>
      </c>
      <c r="E100" s="42" t="s">
        <v>506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  <c r="P100" s="49">
        <v>0</v>
      </c>
      <c r="Q100" s="49">
        <v>0</v>
      </c>
      <c r="R100" s="56">
        <v>0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0</v>
      </c>
      <c r="AD100" s="56">
        <v>0</v>
      </c>
      <c r="AE100" s="49">
        <v>0</v>
      </c>
      <c r="AF100" s="49">
        <v>0</v>
      </c>
      <c r="AG100" s="49">
        <v>0</v>
      </c>
      <c r="AH100" s="49">
        <v>0</v>
      </c>
      <c r="AI100" s="49">
        <v>0</v>
      </c>
      <c r="AJ100" s="49">
        <v>0</v>
      </c>
      <c r="AK100" s="49">
        <v>0</v>
      </c>
      <c r="AL100" s="49">
        <v>0</v>
      </c>
      <c r="AM100" s="49">
        <v>0</v>
      </c>
      <c r="AN100" s="49">
        <v>0</v>
      </c>
      <c r="AO100" s="49">
        <v>0</v>
      </c>
      <c r="AP100" s="56">
        <v>0</v>
      </c>
      <c r="AQ100" s="49">
        <v>0</v>
      </c>
      <c r="AR100" s="49">
        <v>0</v>
      </c>
      <c r="AS100" s="49">
        <v>0</v>
      </c>
      <c r="AT100" s="49">
        <v>0</v>
      </c>
      <c r="AU100" s="49">
        <v>0</v>
      </c>
      <c r="AV100" s="49">
        <v>0</v>
      </c>
      <c r="AW100" s="49">
        <v>0</v>
      </c>
      <c r="AX100" s="49">
        <v>0</v>
      </c>
      <c r="AY100" s="49">
        <v>0</v>
      </c>
      <c r="AZ100" s="49">
        <v>0</v>
      </c>
      <c r="BA100" s="49">
        <v>0</v>
      </c>
      <c r="BB100" s="56">
        <v>0</v>
      </c>
      <c r="BC100" s="49">
        <v>0</v>
      </c>
      <c r="BD100" s="49">
        <v>0</v>
      </c>
      <c r="BE100" s="49">
        <v>0</v>
      </c>
      <c r="BF100" s="49">
        <v>0</v>
      </c>
      <c r="BG100" s="49">
        <v>0</v>
      </c>
      <c r="BH100" s="49">
        <v>0</v>
      </c>
      <c r="BI100" s="49">
        <v>0</v>
      </c>
      <c r="BJ100" s="49">
        <v>0</v>
      </c>
      <c r="BK100" s="49">
        <v>0</v>
      </c>
      <c r="BL100" s="49">
        <v>0</v>
      </c>
      <c r="BM100" s="49">
        <v>0</v>
      </c>
      <c r="BN100" s="56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</v>
      </c>
      <c r="BV100" s="50">
        <v>0</v>
      </c>
      <c r="BW100" s="50">
        <v>0</v>
      </c>
      <c r="BX100" s="50">
        <v>0</v>
      </c>
      <c r="BY100" s="50">
        <v>0</v>
      </c>
      <c r="BZ100" s="56">
        <v>0</v>
      </c>
      <c r="CA100" s="50">
        <v>0</v>
      </c>
      <c r="CB100" s="50">
        <v>0</v>
      </c>
      <c r="CC100" s="50">
        <v>0</v>
      </c>
      <c r="CD100" s="50">
        <v>0</v>
      </c>
      <c r="CE100" s="50">
        <v>0</v>
      </c>
      <c r="CF100" s="50">
        <v>0</v>
      </c>
      <c r="CG100" s="50">
        <v>0</v>
      </c>
      <c r="CH100" s="50">
        <v>0</v>
      </c>
      <c r="CI100" s="50">
        <v>0</v>
      </c>
      <c r="CJ100" s="50">
        <v>0</v>
      </c>
      <c r="CK100" s="50">
        <v>0</v>
      </c>
      <c r="CL100" s="56">
        <v>0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0">
        <v>0</v>
      </c>
      <c r="CS100" s="50">
        <v>0</v>
      </c>
      <c r="CT100" s="50">
        <v>0</v>
      </c>
      <c r="CU100" s="50">
        <v>0</v>
      </c>
      <c r="CV100" s="50">
        <v>0</v>
      </c>
      <c r="CW100" s="50">
        <v>0</v>
      </c>
      <c r="CX100" s="56">
        <v>0</v>
      </c>
      <c r="CY100" s="50">
        <v>0</v>
      </c>
      <c r="CZ100" s="50">
        <v>0</v>
      </c>
      <c r="DA100" s="50">
        <v>0</v>
      </c>
      <c r="DB100" s="50">
        <v>0</v>
      </c>
      <c r="DC100" s="50">
        <v>0</v>
      </c>
      <c r="DD100" s="50">
        <v>0</v>
      </c>
      <c r="DE100" s="50">
        <v>0</v>
      </c>
      <c r="DF100" s="50">
        <v>0</v>
      </c>
      <c r="DG100" s="47">
        <v>0</v>
      </c>
      <c r="DH100" s="47">
        <v>0</v>
      </c>
      <c r="DI100" s="47">
        <v>0</v>
      </c>
    </row>
    <row r="101" spans="1:113" x14ac:dyDescent="0.25">
      <c r="A101" s="29" t="s">
        <v>189</v>
      </c>
      <c r="B101" s="30" t="s">
        <v>397</v>
      </c>
      <c r="C101" s="31" t="s">
        <v>189</v>
      </c>
      <c r="D101" s="43" t="s">
        <v>270</v>
      </c>
      <c r="E101" s="42" t="s">
        <v>84</v>
      </c>
      <c r="F101" s="49">
        <v>2.7695312499999999E-2</v>
      </c>
      <c r="G101" s="49">
        <v>0</v>
      </c>
      <c r="H101" s="49">
        <v>0</v>
      </c>
      <c r="I101" s="49">
        <v>0</v>
      </c>
      <c r="J101" s="49">
        <v>0</v>
      </c>
      <c r="K101" s="49">
        <v>1.0828124999999999E-2</v>
      </c>
      <c r="L101" s="49">
        <v>0</v>
      </c>
      <c r="M101" s="49">
        <v>0</v>
      </c>
      <c r="N101" s="49">
        <v>0</v>
      </c>
      <c r="O101" s="49">
        <v>0</v>
      </c>
      <c r="P101" s="49">
        <v>0</v>
      </c>
      <c r="Q101" s="49">
        <v>8.7367187499999999E-2</v>
      </c>
      <c r="R101" s="56">
        <v>0</v>
      </c>
      <c r="S101" s="49">
        <v>0</v>
      </c>
      <c r="T101" s="49">
        <v>7.2932291666666677E-2</v>
      </c>
      <c r="U101" s="49">
        <v>1.015625E-4</v>
      </c>
      <c r="V101" s="49">
        <v>8.0989583333333323E-2</v>
      </c>
      <c r="W101" s="49">
        <v>0</v>
      </c>
      <c r="X101" s="49">
        <v>8.6562500000000007E-3</v>
      </c>
      <c r="Y101" s="49">
        <v>0</v>
      </c>
      <c r="Z101" s="49">
        <v>0</v>
      </c>
      <c r="AA101" s="49">
        <v>8.3247395833333335E-2</v>
      </c>
      <c r="AB101" s="49">
        <v>0</v>
      </c>
      <c r="AC101" s="49">
        <v>0</v>
      </c>
      <c r="AD101" s="56">
        <v>0</v>
      </c>
      <c r="AE101" s="49">
        <v>0</v>
      </c>
      <c r="AF101" s="49">
        <v>0</v>
      </c>
      <c r="AG101" s="49">
        <v>7.298958333333333E-2</v>
      </c>
      <c r="AH101" s="49">
        <v>2.4065104166666667E-2</v>
      </c>
      <c r="AI101" s="49">
        <v>0</v>
      </c>
      <c r="AJ101" s="49">
        <v>0</v>
      </c>
      <c r="AK101" s="49">
        <v>0</v>
      </c>
      <c r="AL101" s="49">
        <v>1.1052083333333334E-2</v>
      </c>
      <c r="AM101" s="49">
        <v>6.394791666666666E-2</v>
      </c>
      <c r="AN101" s="49">
        <v>0</v>
      </c>
      <c r="AO101" s="49">
        <v>1.2830729166666666E-2</v>
      </c>
      <c r="AP101" s="56">
        <v>0.19126562499999999</v>
      </c>
      <c r="AQ101" s="49">
        <v>8.2494791666666678E-2</v>
      </c>
      <c r="AR101" s="49">
        <v>0.11428645833333333</v>
      </c>
      <c r="AS101" s="49">
        <v>6.4190104166666664E-2</v>
      </c>
      <c r="AT101" s="49">
        <v>0</v>
      </c>
      <c r="AU101" s="49">
        <v>6.2812499999999993E-2</v>
      </c>
      <c r="AV101" s="49">
        <v>0</v>
      </c>
      <c r="AW101" s="49">
        <v>4.1145833333333334E-4</v>
      </c>
      <c r="AX101" s="49">
        <v>0</v>
      </c>
      <c r="AY101" s="49">
        <v>3.098958333333333E-4</v>
      </c>
      <c r="AZ101" s="49">
        <v>2.2723958333333332E-2</v>
      </c>
      <c r="BA101" s="49">
        <v>0</v>
      </c>
      <c r="BB101" s="56">
        <v>2.7341145833333334E-2</v>
      </c>
      <c r="BC101" s="49">
        <v>4.1010416666666667E-2</v>
      </c>
      <c r="BD101" s="49">
        <v>0.18543489583333334</v>
      </c>
      <c r="BE101" s="49">
        <v>0.17792708333333335</v>
      </c>
      <c r="BF101" s="49">
        <v>0.13875520833333335</v>
      </c>
      <c r="BG101" s="49">
        <v>0.126953125</v>
      </c>
      <c r="BH101" s="49">
        <v>0</v>
      </c>
      <c r="BI101" s="49">
        <v>0</v>
      </c>
      <c r="BJ101" s="49">
        <v>2.7611979166666668E-2</v>
      </c>
      <c r="BK101" s="49">
        <v>2.7611979166666668E-2</v>
      </c>
      <c r="BL101" s="49">
        <v>4.3744791666666664E-2</v>
      </c>
      <c r="BM101" s="49">
        <v>0</v>
      </c>
      <c r="BN101" s="56">
        <v>0.22898177083333335</v>
      </c>
      <c r="BO101" s="50">
        <v>0.28966145833333329</v>
      </c>
      <c r="BP101" s="50">
        <v>0.70789583333333339</v>
      </c>
      <c r="BQ101" s="50">
        <v>0.30319270833333334</v>
      </c>
      <c r="BR101" s="50">
        <v>0.69845052083333337</v>
      </c>
      <c r="BS101" s="50">
        <v>0.22473437499999999</v>
      </c>
      <c r="BT101" s="50">
        <v>0</v>
      </c>
      <c r="BU101" s="50">
        <v>0.11200520833333333</v>
      </c>
      <c r="BV101" s="50">
        <v>0.17792187500000001</v>
      </c>
      <c r="BW101" s="50">
        <v>0.13020833333333331</v>
      </c>
      <c r="BX101" s="50">
        <v>0.12211197916666666</v>
      </c>
      <c r="BY101" s="50">
        <v>0.24823958333333332</v>
      </c>
      <c r="BZ101" s="56">
        <v>0.51649479166666667</v>
      </c>
      <c r="CA101" s="50">
        <v>4.5213541666666662E-2</v>
      </c>
      <c r="CB101" s="50">
        <v>0.4212083333333333</v>
      </c>
      <c r="CC101" s="50">
        <v>0.65011979166666667</v>
      </c>
      <c r="CD101" s="50">
        <v>0.4496979166666667</v>
      </c>
      <c r="CE101" s="50">
        <v>0.50146875000000002</v>
      </c>
      <c r="CF101" s="50">
        <v>0.37701822916666666</v>
      </c>
      <c r="CG101" s="50">
        <v>0.132359375</v>
      </c>
      <c r="CH101" s="50">
        <v>0.27342968750000002</v>
      </c>
      <c r="CI101" s="50">
        <v>0.81036979166666667</v>
      </c>
      <c r="CJ101" s="50">
        <v>0.15541927083333335</v>
      </c>
      <c r="CK101" s="50">
        <v>0.30050260416666669</v>
      </c>
      <c r="CL101" s="56">
        <v>0.27414304291287384</v>
      </c>
      <c r="CM101" s="50">
        <v>1.0148244473342003</v>
      </c>
      <c r="CN101" s="50">
        <v>1.6272353706111833</v>
      </c>
      <c r="CO101" s="50">
        <v>0.7300702210663198</v>
      </c>
      <c r="CP101" s="50">
        <v>0.34609622886866059</v>
      </c>
      <c r="CQ101" s="50">
        <v>0.48199739921976592</v>
      </c>
      <c r="CR101" s="50">
        <v>6.6172197659297787</v>
      </c>
      <c r="CS101" s="50">
        <v>0.32266319895968792</v>
      </c>
      <c r="CT101" s="50">
        <v>1.0840078023407023</v>
      </c>
      <c r="CU101" s="50">
        <v>0.99399999999999999</v>
      </c>
      <c r="CV101" s="50">
        <v>1.2292873862158646</v>
      </c>
      <c r="CW101" s="50">
        <v>0.83790117035110523</v>
      </c>
      <c r="CX101" s="56">
        <v>0.75940182054616379</v>
      </c>
      <c r="CY101" s="50">
        <v>0.82133420026007797</v>
      </c>
      <c r="CZ101" s="50">
        <v>1.0527230169050714</v>
      </c>
      <c r="DA101" s="50">
        <v>2.3485227568270481</v>
      </c>
      <c r="DB101" s="50">
        <v>2.8642782834850458</v>
      </c>
      <c r="DC101" s="50">
        <v>1.0142834850455136</v>
      </c>
      <c r="DD101" s="50">
        <v>0.49265799739921978</v>
      </c>
      <c r="DE101" s="50">
        <v>0.65437451235370603</v>
      </c>
      <c r="DF101" s="50">
        <v>0.93579973992197663</v>
      </c>
      <c r="DG101" s="47">
        <v>1.0703901170351104</v>
      </c>
      <c r="DH101" s="47">
        <v>1.4033472041612485</v>
      </c>
      <c r="DI101" s="47">
        <v>1.6325669700910272</v>
      </c>
    </row>
    <row r="102" spans="1:113" x14ac:dyDescent="0.25">
      <c r="A102" s="29" t="s">
        <v>189</v>
      </c>
      <c r="B102" s="30" t="s">
        <v>397</v>
      </c>
      <c r="C102" s="31" t="s">
        <v>189</v>
      </c>
      <c r="D102" s="43" t="s">
        <v>271</v>
      </c>
      <c r="E102" s="42" t="s">
        <v>85</v>
      </c>
      <c r="F102" s="49">
        <v>3.90625E-3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2.5192708333333331E-2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56">
        <v>5.4992187499999998E-2</v>
      </c>
      <c r="S102" s="49">
        <v>0</v>
      </c>
      <c r="T102" s="49">
        <v>0</v>
      </c>
      <c r="U102" s="49">
        <v>0</v>
      </c>
      <c r="V102" s="49">
        <v>0</v>
      </c>
      <c r="W102" s="49">
        <v>0</v>
      </c>
      <c r="X102" s="49">
        <v>0</v>
      </c>
      <c r="Y102" s="49">
        <v>0</v>
      </c>
      <c r="Z102" s="49">
        <v>4.5208333333333336E-2</v>
      </c>
      <c r="AA102" s="49">
        <v>2.4614583333333332E-2</v>
      </c>
      <c r="AB102" s="49">
        <v>0</v>
      </c>
      <c r="AC102" s="49">
        <v>0</v>
      </c>
      <c r="AD102" s="56">
        <v>0</v>
      </c>
      <c r="AE102" s="49">
        <v>0</v>
      </c>
      <c r="AF102" s="49">
        <v>0</v>
      </c>
      <c r="AG102" s="49">
        <v>0</v>
      </c>
      <c r="AH102" s="49">
        <v>0</v>
      </c>
      <c r="AI102" s="49">
        <v>0</v>
      </c>
      <c r="AJ102" s="49">
        <v>0</v>
      </c>
      <c r="AK102" s="49">
        <v>0</v>
      </c>
      <c r="AL102" s="49">
        <v>0</v>
      </c>
      <c r="AM102" s="49">
        <v>0</v>
      </c>
      <c r="AN102" s="49">
        <v>0</v>
      </c>
      <c r="AO102" s="49">
        <v>0</v>
      </c>
      <c r="AP102" s="56">
        <v>0</v>
      </c>
      <c r="AQ102" s="49">
        <v>0</v>
      </c>
      <c r="AR102" s="49">
        <v>0</v>
      </c>
      <c r="AS102" s="49">
        <v>0</v>
      </c>
      <c r="AT102" s="49">
        <v>0</v>
      </c>
      <c r="AU102" s="49">
        <v>0</v>
      </c>
      <c r="AV102" s="49">
        <v>0</v>
      </c>
      <c r="AW102" s="49">
        <v>0</v>
      </c>
      <c r="AX102" s="49">
        <v>0</v>
      </c>
      <c r="AY102" s="49">
        <v>0</v>
      </c>
      <c r="AZ102" s="49">
        <v>0</v>
      </c>
      <c r="BA102" s="49">
        <v>0</v>
      </c>
      <c r="BB102" s="56">
        <v>0</v>
      </c>
      <c r="BC102" s="49">
        <v>0</v>
      </c>
      <c r="BD102" s="49">
        <v>0</v>
      </c>
      <c r="BE102" s="49">
        <v>0</v>
      </c>
      <c r="BF102" s="49">
        <v>0</v>
      </c>
      <c r="BG102" s="49">
        <v>0</v>
      </c>
      <c r="BH102" s="49">
        <v>0</v>
      </c>
      <c r="BI102" s="49">
        <v>0</v>
      </c>
      <c r="BJ102" s="49">
        <v>0</v>
      </c>
      <c r="BK102" s="49">
        <v>0</v>
      </c>
      <c r="BL102" s="49">
        <v>0</v>
      </c>
      <c r="BM102" s="49">
        <v>0</v>
      </c>
      <c r="BN102" s="56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6">
        <v>0</v>
      </c>
      <c r="CA102" s="50">
        <v>0</v>
      </c>
      <c r="CB102" s="50">
        <v>0</v>
      </c>
      <c r="CC102" s="50">
        <v>0</v>
      </c>
      <c r="CD102" s="50">
        <v>0</v>
      </c>
      <c r="CE102" s="50">
        <v>0</v>
      </c>
      <c r="CF102" s="50">
        <v>0</v>
      </c>
      <c r="CG102" s="50">
        <v>0</v>
      </c>
      <c r="CH102" s="50">
        <v>0</v>
      </c>
      <c r="CI102" s="50">
        <v>0</v>
      </c>
      <c r="CJ102" s="50">
        <v>0</v>
      </c>
      <c r="CK102" s="50">
        <v>0</v>
      </c>
      <c r="CL102" s="56">
        <v>0</v>
      </c>
      <c r="CM102" s="50">
        <v>0</v>
      </c>
      <c r="CN102" s="50">
        <v>0</v>
      </c>
      <c r="CO102" s="50">
        <v>0</v>
      </c>
      <c r="CP102" s="50">
        <v>0</v>
      </c>
      <c r="CQ102" s="50">
        <v>0</v>
      </c>
      <c r="CR102" s="50">
        <v>0</v>
      </c>
      <c r="CS102" s="50">
        <v>0</v>
      </c>
      <c r="CT102" s="50">
        <v>0</v>
      </c>
      <c r="CU102" s="50">
        <v>0</v>
      </c>
      <c r="CV102" s="50">
        <v>0</v>
      </c>
      <c r="CW102" s="50">
        <v>0</v>
      </c>
      <c r="CX102" s="56">
        <v>0</v>
      </c>
      <c r="CY102" s="50">
        <v>0</v>
      </c>
      <c r="CZ102" s="50">
        <v>0</v>
      </c>
      <c r="DA102" s="50">
        <v>0</v>
      </c>
      <c r="DB102" s="50">
        <v>0</v>
      </c>
      <c r="DC102" s="50">
        <v>0</v>
      </c>
      <c r="DD102" s="50">
        <v>0</v>
      </c>
      <c r="DE102" s="50">
        <v>0</v>
      </c>
      <c r="DF102" s="50">
        <v>0</v>
      </c>
      <c r="DG102" s="47">
        <v>0</v>
      </c>
      <c r="DH102" s="47">
        <v>0</v>
      </c>
      <c r="DI102" s="47">
        <v>0</v>
      </c>
    </row>
    <row r="103" spans="1:113" x14ac:dyDescent="0.25">
      <c r="A103" s="29" t="s">
        <v>189</v>
      </c>
      <c r="B103" s="30" t="s">
        <v>397</v>
      </c>
      <c r="C103" s="31" t="s">
        <v>189</v>
      </c>
      <c r="D103" s="43" t="s">
        <v>272</v>
      </c>
      <c r="E103" s="42" t="s">
        <v>86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>
        <v>0</v>
      </c>
      <c r="Q103" s="49">
        <v>0</v>
      </c>
      <c r="R103" s="56">
        <v>0</v>
      </c>
      <c r="S103" s="49">
        <v>0</v>
      </c>
      <c r="T103" s="49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0</v>
      </c>
      <c r="AD103" s="56">
        <v>0</v>
      </c>
      <c r="AE103" s="49">
        <v>0</v>
      </c>
      <c r="AF103" s="49">
        <v>0</v>
      </c>
      <c r="AG103" s="49">
        <v>0</v>
      </c>
      <c r="AH103" s="49">
        <v>0</v>
      </c>
      <c r="AI103" s="49">
        <v>0</v>
      </c>
      <c r="AJ103" s="49">
        <v>0</v>
      </c>
      <c r="AK103" s="49">
        <v>0</v>
      </c>
      <c r="AL103" s="49">
        <v>0</v>
      </c>
      <c r="AM103" s="49">
        <v>0</v>
      </c>
      <c r="AN103" s="49">
        <v>0</v>
      </c>
      <c r="AO103" s="49">
        <v>0</v>
      </c>
      <c r="AP103" s="56">
        <v>0</v>
      </c>
      <c r="AQ103" s="49">
        <v>0</v>
      </c>
      <c r="AR103" s="49">
        <v>0</v>
      </c>
      <c r="AS103" s="49">
        <v>0</v>
      </c>
      <c r="AT103" s="49">
        <v>0</v>
      </c>
      <c r="AU103" s="49">
        <v>0</v>
      </c>
      <c r="AV103" s="49">
        <v>0</v>
      </c>
      <c r="AW103" s="49">
        <v>0</v>
      </c>
      <c r="AX103" s="49">
        <v>0</v>
      </c>
      <c r="AY103" s="49">
        <v>5.9843750000000001E-3</v>
      </c>
      <c r="AZ103" s="49">
        <v>0</v>
      </c>
      <c r="BA103" s="49">
        <v>0</v>
      </c>
      <c r="BB103" s="56">
        <v>0</v>
      </c>
      <c r="BC103" s="49">
        <v>0</v>
      </c>
      <c r="BD103" s="49">
        <v>0</v>
      </c>
      <c r="BE103" s="49">
        <v>0</v>
      </c>
      <c r="BF103" s="49">
        <v>0</v>
      </c>
      <c r="BG103" s="49">
        <v>0</v>
      </c>
      <c r="BH103" s="49">
        <v>0</v>
      </c>
      <c r="BI103" s="49">
        <v>0</v>
      </c>
      <c r="BJ103" s="49">
        <v>0</v>
      </c>
      <c r="BK103" s="49">
        <v>0</v>
      </c>
      <c r="BL103" s="49">
        <v>0</v>
      </c>
      <c r="BM103" s="49">
        <v>0</v>
      </c>
      <c r="BN103" s="56">
        <v>0</v>
      </c>
      <c r="BO103" s="50">
        <v>4.4088541666666668E-3</v>
      </c>
      <c r="BP103" s="50">
        <v>8.08046875E-2</v>
      </c>
      <c r="BQ103" s="50">
        <v>0</v>
      </c>
      <c r="BR103" s="50">
        <v>2.7372395833333334E-2</v>
      </c>
      <c r="BS103" s="50">
        <v>0</v>
      </c>
      <c r="BT103" s="50">
        <v>1.7822916666666667E-2</v>
      </c>
      <c r="BU103" s="50">
        <v>0</v>
      </c>
      <c r="BV103" s="50">
        <v>0</v>
      </c>
      <c r="BW103" s="50">
        <v>0</v>
      </c>
      <c r="BX103" s="50">
        <v>0</v>
      </c>
      <c r="BY103" s="50">
        <v>0</v>
      </c>
      <c r="BZ103" s="56">
        <v>0</v>
      </c>
      <c r="CA103" s="50">
        <v>0</v>
      </c>
      <c r="CB103" s="50">
        <v>0</v>
      </c>
      <c r="CC103" s="50">
        <v>0</v>
      </c>
      <c r="CD103" s="50">
        <v>0</v>
      </c>
      <c r="CE103" s="50">
        <v>0</v>
      </c>
      <c r="CF103" s="50">
        <v>0</v>
      </c>
      <c r="CG103" s="50">
        <v>0</v>
      </c>
      <c r="CH103" s="50">
        <v>0</v>
      </c>
      <c r="CI103" s="50">
        <v>0</v>
      </c>
      <c r="CJ103" s="50">
        <v>0</v>
      </c>
      <c r="CK103" s="50">
        <v>0</v>
      </c>
      <c r="CL103" s="56">
        <v>0</v>
      </c>
      <c r="CM103" s="50">
        <v>0</v>
      </c>
      <c r="CN103" s="50">
        <v>0</v>
      </c>
      <c r="CO103" s="50">
        <v>0</v>
      </c>
      <c r="CP103" s="50">
        <v>0</v>
      </c>
      <c r="CQ103" s="50">
        <v>3.7747724317295187E-2</v>
      </c>
      <c r="CR103" s="50">
        <v>0</v>
      </c>
      <c r="CS103" s="50">
        <v>0</v>
      </c>
      <c r="CT103" s="50">
        <v>0</v>
      </c>
      <c r="CU103" s="50">
        <v>0</v>
      </c>
      <c r="CV103" s="50">
        <v>0</v>
      </c>
      <c r="CW103" s="50">
        <v>0</v>
      </c>
      <c r="CX103" s="56">
        <v>1.5032509752925878E-3</v>
      </c>
      <c r="CY103" s="50">
        <v>0</v>
      </c>
      <c r="CZ103" s="50">
        <v>0</v>
      </c>
      <c r="DA103" s="50">
        <v>0</v>
      </c>
      <c r="DB103" s="50">
        <v>0</v>
      </c>
      <c r="DC103" s="50">
        <v>0</v>
      </c>
      <c r="DD103" s="50">
        <v>0.138296488946684</v>
      </c>
      <c r="DE103" s="50">
        <v>0</v>
      </c>
      <c r="DF103" s="50">
        <v>0</v>
      </c>
      <c r="DG103" s="47">
        <v>0</v>
      </c>
      <c r="DH103" s="47">
        <v>3.9011703511053317E-3</v>
      </c>
      <c r="DI103" s="47">
        <v>0</v>
      </c>
    </row>
    <row r="104" spans="1:113" x14ac:dyDescent="0.25">
      <c r="A104" s="29" t="s">
        <v>189</v>
      </c>
      <c r="B104" s="30" t="s">
        <v>397</v>
      </c>
      <c r="C104" s="31" t="s">
        <v>189</v>
      </c>
      <c r="D104" s="43" t="s">
        <v>273</v>
      </c>
      <c r="E104" s="42" t="s">
        <v>87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  <c r="P104" s="49">
        <v>0</v>
      </c>
      <c r="Q104" s="49">
        <v>0</v>
      </c>
      <c r="R104" s="56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3.4833333333333334E-2</v>
      </c>
      <c r="AC104" s="49">
        <v>0</v>
      </c>
      <c r="AD104" s="56">
        <v>0</v>
      </c>
      <c r="AE104" s="49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  <c r="AN104" s="49">
        <v>0</v>
      </c>
      <c r="AO104" s="49">
        <v>0</v>
      </c>
      <c r="AP104" s="56">
        <v>0</v>
      </c>
      <c r="AQ104" s="49">
        <v>0</v>
      </c>
      <c r="AR104" s="49">
        <v>0</v>
      </c>
      <c r="AS104" s="49">
        <v>0</v>
      </c>
      <c r="AT104" s="49">
        <v>0</v>
      </c>
      <c r="AU104" s="49">
        <v>0</v>
      </c>
      <c r="AV104" s="49">
        <v>0</v>
      </c>
      <c r="AW104" s="49">
        <v>0</v>
      </c>
      <c r="AX104" s="49">
        <v>0</v>
      </c>
      <c r="AY104" s="49">
        <v>0</v>
      </c>
      <c r="AZ104" s="49">
        <v>0</v>
      </c>
      <c r="BA104" s="49">
        <v>0</v>
      </c>
      <c r="BB104" s="56">
        <v>0</v>
      </c>
      <c r="BC104" s="49">
        <v>0</v>
      </c>
      <c r="BD104" s="49">
        <v>0</v>
      </c>
      <c r="BE104" s="49">
        <v>0</v>
      </c>
      <c r="BF104" s="49">
        <v>0</v>
      </c>
      <c r="BG104" s="49">
        <v>0</v>
      </c>
      <c r="BH104" s="49">
        <v>0</v>
      </c>
      <c r="BI104" s="49">
        <v>3.3083333333333333E-2</v>
      </c>
      <c r="BJ104" s="49">
        <v>0</v>
      </c>
      <c r="BK104" s="49">
        <v>0</v>
      </c>
      <c r="BL104" s="49">
        <v>0</v>
      </c>
      <c r="BM104" s="49">
        <v>3.8906250000000003E-2</v>
      </c>
      <c r="BN104" s="56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</v>
      </c>
      <c r="BV104" s="50">
        <v>0</v>
      </c>
      <c r="BW104" s="50">
        <v>0</v>
      </c>
      <c r="BX104" s="50">
        <v>0</v>
      </c>
      <c r="BY104" s="50">
        <v>0</v>
      </c>
      <c r="BZ104" s="56">
        <v>0.18490624999999999</v>
      </c>
      <c r="CA104" s="50">
        <v>0.30634375000000003</v>
      </c>
      <c r="CB104" s="50">
        <v>0.1225703125</v>
      </c>
      <c r="CC104" s="50">
        <v>0</v>
      </c>
      <c r="CD104" s="50">
        <v>0</v>
      </c>
      <c r="CE104" s="50">
        <v>0</v>
      </c>
      <c r="CF104" s="50">
        <v>0</v>
      </c>
      <c r="CG104" s="50">
        <v>0</v>
      </c>
      <c r="CH104" s="50">
        <v>0</v>
      </c>
      <c r="CI104" s="50">
        <v>0</v>
      </c>
      <c r="CJ104" s="50">
        <v>0</v>
      </c>
      <c r="CK104" s="50">
        <v>0</v>
      </c>
      <c r="CL104" s="56">
        <v>0.55516514954486351</v>
      </c>
      <c r="CM104" s="50">
        <v>0</v>
      </c>
      <c r="CN104" s="50">
        <v>0</v>
      </c>
      <c r="CO104" s="50">
        <v>0</v>
      </c>
      <c r="CP104" s="50">
        <v>4.974512353706112E-2</v>
      </c>
      <c r="CQ104" s="50">
        <v>0</v>
      </c>
      <c r="CR104" s="50">
        <v>0</v>
      </c>
      <c r="CS104" s="50">
        <v>0</v>
      </c>
      <c r="CT104" s="50">
        <v>0</v>
      </c>
      <c r="CU104" s="50">
        <v>6.7594278283485035E-2</v>
      </c>
      <c r="CV104" s="50">
        <v>0</v>
      </c>
      <c r="CW104" s="50">
        <v>0</v>
      </c>
      <c r="CX104" s="56">
        <v>9.8468140442132646E-2</v>
      </c>
      <c r="CY104" s="50">
        <v>0</v>
      </c>
      <c r="CZ104" s="50">
        <v>0</v>
      </c>
      <c r="DA104" s="50">
        <v>0</v>
      </c>
      <c r="DB104" s="50">
        <v>5.9625487646293884E-2</v>
      </c>
      <c r="DC104" s="50">
        <v>5.6572171651495445E-2</v>
      </c>
      <c r="DD104" s="50">
        <v>0</v>
      </c>
      <c r="DE104" s="50">
        <v>0</v>
      </c>
      <c r="DF104" s="50">
        <v>0</v>
      </c>
      <c r="DG104" s="47">
        <v>0</v>
      </c>
      <c r="DH104" s="47">
        <v>0</v>
      </c>
      <c r="DI104" s="47">
        <v>0</v>
      </c>
    </row>
    <row r="105" spans="1:113" x14ac:dyDescent="0.25">
      <c r="A105" s="29" t="s">
        <v>189</v>
      </c>
      <c r="B105" s="30" t="s">
        <v>397</v>
      </c>
      <c r="C105" s="31" t="s">
        <v>189</v>
      </c>
      <c r="D105" s="43" t="s">
        <v>274</v>
      </c>
      <c r="E105" s="42" t="s">
        <v>88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56">
        <v>0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0</v>
      </c>
      <c r="AD105" s="56">
        <v>0.23821875000000001</v>
      </c>
      <c r="AE105" s="49">
        <v>0.13333333333333333</v>
      </c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49">
        <v>0</v>
      </c>
      <c r="AP105" s="56">
        <v>0</v>
      </c>
      <c r="AQ105" s="49">
        <v>0</v>
      </c>
      <c r="AR105" s="49">
        <v>0</v>
      </c>
      <c r="AS105" s="49">
        <v>0</v>
      </c>
      <c r="AT105" s="49">
        <v>0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0</v>
      </c>
      <c r="BA105" s="49">
        <v>0</v>
      </c>
      <c r="BB105" s="56">
        <v>0</v>
      </c>
      <c r="BC105" s="49">
        <v>0.16693489583333335</v>
      </c>
      <c r="BD105" s="49">
        <v>0.35169010416666668</v>
      </c>
      <c r="BE105" s="49">
        <v>4.3533854166666663E-2</v>
      </c>
      <c r="BF105" s="49">
        <v>0.12424479166666666</v>
      </c>
      <c r="BG105" s="49">
        <v>8.8531250000000006E-2</v>
      </c>
      <c r="BH105" s="49">
        <v>0</v>
      </c>
      <c r="BI105" s="49">
        <v>0</v>
      </c>
      <c r="BJ105" s="49">
        <v>8.7572916666666667E-2</v>
      </c>
      <c r="BK105" s="49">
        <v>0</v>
      </c>
      <c r="BL105" s="49">
        <v>5.7291666666666671E-3</v>
      </c>
      <c r="BM105" s="49">
        <v>0.4292552083333333</v>
      </c>
      <c r="BN105" s="56">
        <v>0.24415624999999999</v>
      </c>
      <c r="BO105" s="50">
        <v>0.44395833333333329</v>
      </c>
      <c r="BP105" s="50">
        <v>5.3770833333333337E-2</v>
      </c>
      <c r="BQ105" s="50">
        <v>0</v>
      </c>
      <c r="BR105" s="50">
        <v>0</v>
      </c>
      <c r="BS105" s="50">
        <v>0.11745572916666666</v>
      </c>
      <c r="BT105" s="50">
        <v>0.47769791666666661</v>
      </c>
      <c r="BU105" s="50">
        <v>7.6190104166666675E-2</v>
      </c>
      <c r="BV105" s="50">
        <v>0.30780989583333329</v>
      </c>
      <c r="BW105" s="50">
        <v>0.70023958333333336</v>
      </c>
      <c r="BX105" s="50">
        <v>0.11710416666666666</v>
      </c>
      <c r="BY105" s="50">
        <v>5.5486979166666665E-2</v>
      </c>
      <c r="BZ105" s="56">
        <v>0</v>
      </c>
      <c r="CA105" s="50">
        <v>0</v>
      </c>
      <c r="CB105" s="50">
        <v>0</v>
      </c>
      <c r="CC105" s="50">
        <v>0</v>
      </c>
      <c r="CD105" s="50">
        <v>0</v>
      </c>
      <c r="CE105" s="50">
        <v>0.57195052083333342</v>
      </c>
      <c r="CF105" s="50">
        <v>0</v>
      </c>
      <c r="CG105" s="50">
        <v>0</v>
      </c>
      <c r="CH105" s="50">
        <v>0</v>
      </c>
      <c r="CI105" s="50">
        <v>0.11808333333333333</v>
      </c>
      <c r="CJ105" s="50">
        <v>0</v>
      </c>
      <c r="CK105" s="50">
        <v>0</v>
      </c>
      <c r="CL105" s="56">
        <v>0</v>
      </c>
      <c r="CM105" s="50">
        <v>0</v>
      </c>
      <c r="CN105" s="50">
        <v>0</v>
      </c>
      <c r="CO105" s="50">
        <v>0</v>
      </c>
      <c r="CP105" s="50">
        <v>0</v>
      </c>
      <c r="CQ105" s="50">
        <v>0.13322756827048113</v>
      </c>
      <c r="CR105" s="50">
        <v>0.1330221066319896</v>
      </c>
      <c r="CS105" s="50">
        <v>0</v>
      </c>
      <c r="CT105" s="50">
        <v>0</v>
      </c>
      <c r="CU105" s="50">
        <v>0</v>
      </c>
      <c r="CV105" s="50">
        <v>0.28793237971391417</v>
      </c>
      <c r="CW105" s="50">
        <v>0.28727178153446031</v>
      </c>
      <c r="CX105" s="56">
        <v>0</v>
      </c>
      <c r="CY105" s="50">
        <v>0</v>
      </c>
      <c r="CZ105" s="50">
        <v>0.15935760728218465</v>
      </c>
      <c r="DA105" s="50">
        <v>0</v>
      </c>
      <c r="DB105" s="50">
        <v>0</v>
      </c>
      <c r="DC105" s="50">
        <v>0</v>
      </c>
      <c r="DD105" s="50">
        <v>1.1089726918075422E-2</v>
      </c>
      <c r="DE105" s="50">
        <v>2.518595578673602E-2</v>
      </c>
      <c r="DF105" s="50">
        <v>0.40905851755526657</v>
      </c>
      <c r="DG105" s="47">
        <v>0.367703511053316</v>
      </c>
      <c r="DH105" s="47">
        <v>5.0312093628088424E-2</v>
      </c>
      <c r="DI105" s="47">
        <v>5.0312093628088424E-2</v>
      </c>
    </row>
    <row r="106" spans="1:113" x14ac:dyDescent="0.25">
      <c r="A106" s="29" t="s">
        <v>189</v>
      </c>
      <c r="B106" s="30" t="s">
        <v>397</v>
      </c>
      <c r="C106" s="31" t="s">
        <v>189</v>
      </c>
      <c r="D106" s="43" t="s">
        <v>229</v>
      </c>
      <c r="E106" s="42" t="s">
        <v>507</v>
      </c>
      <c r="F106" s="49">
        <v>4.6590937500000003</v>
      </c>
      <c r="G106" s="49">
        <v>7.2493046874999996</v>
      </c>
      <c r="H106" s="49">
        <v>9.2580937500000005</v>
      </c>
      <c r="I106" s="49">
        <v>11.649567708333334</v>
      </c>
      <c r="J106" s="49">
        <v>6.3867812500000003</v>
      </c>
      <c r="K106" s="49">
        <v>23.888684895833332</v>
      </c>
      <c r="L106" s="49">
        <v>7.1689114583333327</v>
      </c>
      <c r="M106" s="49">
        <v>6.7839244791666671</v>
      </c>
      <c r="N106" s="49">
        <v>5.9428046874999998</v>
      </c>
      <c r="O106" s="49">
        <v>7.6050390625000004</v>
      </c>
      <c r="P106" s="49">
        <v>6.2142057291666672</v>
      </c>
      <c r="Q106" s="49">
        <v>16.701973958333333</v>
      </c>
      <c r="R106" s="56">
        <v>7.7552812500000003</v>
      </c>
      <c r="S106" s="49">
        <v>9.6085104166666664</v>
      </c>
      <c r="T106" s="49">
        <v>8.6974791666666658</v>
      </c>
      <c r="U106" s="49">
        <v>5.6607369791666668</v>
      </c>
      <c r="V106" s="49">
        <v>22.529044270833332</v>
      </c>
      <c r="W106" s="49">
        <v>5.1622682291666671</v>
      </c>
      <c r="X106" s="49">
        <v>7.9336119791666659</v>
      </c>
      <c r="Y106" s="49">
        <v>8.6145520833333347</v>
      </c>
      <c r="Z106" s="49">
        <v>4.629833333333333</v>
      </c>
      <c r="AA106" s="49">
        <v>9.22934375</v>
      </c>
      <c r="AB106" s="49">
        <v>14.479843750000001</v>
      </c>
      <c r="AC106" s="49">
        <v>17.136841145833333</v>
      </c>
      <c r="AD106" s="56">
        <v>2.7113749999999999</v>
      </c>
      <c r="AE106" s="49">
        <v>10.343244791666667</v>
      </c>
      <c r="AF106" s="49">
        <v>15.7516484375</v>
      </c>
      <c r="AG106" s="49">
        <v>8.2631796874999992</v>
      </c>
      <c r="AH106" s="49">
        <v>7.0107968749999996</v>
      </c>
      <c r="AI106" s="49">
        <v>28.942760416666669</v>
      </c>
      <c r="AJ106" s="49">
        <v>5.4339036458333334</v>
      </c>
      <c r="AK106" s="49">
        <v>10.036578125</v>
      </c>
      <c r="AL106" s="49">
        <v>6.7993776041666667</v>
      </c>
      <c r="AM106" s="49">
        <v>13.939572916666666</v>
      </c>
      <c r="AN106" s="49">
        <v>14.6316015625</v>
      </c>
      <c r="AO106" s="49">
        <v>14.775260416666667</v>
      </c>
      <c r="AP106" s="56">
        <v>2.6075651041666665</v>
      </c>
      <c r="AQ106" s="49">
        <v>4.5696171874999996</v>
      </c>
      <c r="AR106" s="49">
        <v>14.458484374999999</v>
      </c>
      <c r="AS106" s="49">
        <v>34.854085937500003</v>
      </c>
      <c r="AT106" s="49">
        <v>3.0625260416666666</v>
      </c>
      <c r="AU106" s="49">
        <v>3.6068723958333333</v>
      </c>
      <c r="AV106" s="49">
        <v>6.6988776041666673</v>
      </c>
      <c r="AW106" s="49">
        <v>4.7730026041666669</v>
      </c>
      <c r="AX106" s="49">
        <v>2.0795520833333332</v>
      </c>
      <c r="AY106" s="49">
        <v>5.4681223958333334</v>
      </c>
      <c r="AZ106" s="49">
        <v>4.8356432291666671</v>
      </c>
      <c r="BA106" s="49">
        <v>6.8345338541666667</v>
      </c>
      <c r="BB106" s="56">
        <v>6.679174479166667</v>
      </c>
      <c r="BC106" s="49">
        <v>29.8977734375</v>
      </c>
      <c r="BD106" s="49">
        <v>13.728255208333334</v>
      </c>
      <c r="BE106" s="49">
        <v>13.465778645833334</v>
      </c>
      <c r="BF106" s="49">
        <v>3.4857057291666664</v>
      </c>
      <c r="BG106" s="49">
        <v>13.007341145833333</v>
      </c>
      <c r="BH106" s="49">
        <v>8.994268229166666</v>
      </c>
      <c r="BI106" s="49">
        <v>4.7604947916666669</v>
      </c>
      <c r="BJ106" s="49">
        <v>10.205432291666666</v>
      </c>
      <c r="BK106" s="49">
        <v>14.430440104166665</v>
      </c>
      <c r="BL106" s="49">
        <v>10.337322916666666</v>
      </c>
      <c r="BM106" s="49">
        <v>9.8994166666666654</v>
      </c>
      <c r="BN106" s="56">
        <v>7.9161067708333333</v>
      </c>
      <c r="BO106" s="50">
        <v>8.7499765625000006</v>
      </c>
      <c r="BP106" s="50">
        <v>11.077981770833334</v>
      </c>
      <c r="BQ106" s="50">
        <v>12.823330729166665</v>
      </c>
      <c r="BR106" s="50">
        <v>8.3998255208333337</v>
      </c>
      <c r="BS106" s="50">
        <v>6.7520989583333328</v>
      </c>
      <c r="BT106" s="50">
        <v>7.919822916666666</v>
      </c>
      <c r="BU106" s="50">
        <v>10.344744791666667</v>
      </c>
      <c r="BV106" s="50">
        <v>9.7315052083333331</v>
      </c>
      <c r="BW106" s="50">
        <v>9.2539583333333333</v>
      </c>
      <c r="BX106" s="50">
        <v>32.778776041666667</v>
      </c>
      <c r="BY106" s="50">
        <v>26.583015625000002</v>
      </c>
      <c r="BZ106" s="56">
        <v>15.428268229166665</v>
      </c>
      <c r="CA106" s="50">
        <v>13.426796875000001</v>
      </c>
      <c r="CB106" s="50">
        <v>11.145875</v>
      </c>
      <c r="CC106" s="50">
        <v>7.3612265624999997</v>
      </c>
      <c r="CD106" s="50">
        <v>6.8114453125000001</v>
      </c>
      <c r="CE106" s="50">
        <v>30.265450520833333</v>
      </c>
      <c r="CF106" s="50">
        <v>6.3175859374999996</v>
      </c>
      <c r="CG106" s="50">
        <v>3.9595026041666666</v>
      </c>
      <c r="CH106" s="50">
        <v>6.2989322916666666</v>
      </c>
      <c r="CI106" s="50">
        <v>10.716153645833334</v>
      </c>
      <c r="CJ106" s="50">
        <v>15.993229166666666</v>
      </c>
      <c r="CK106" s="50">
        <v>5.6035989583333334</v>
      </c>
      <c r="CL106" s="56">
        <v>4.7543693107932379</v>
      </c>
      <c r="CM106" s="50">
        <v>4.167045513654096</v>
      </c>
      <c r="CN106" s="50">
        <v>9.0425903771131342</v>
      </c>
      <c r="CO106" s="50">
        <v>3.5231001300390115</v>
      </c>
      <c r="CP106" s="50">
        <v>9.8076592977893373</v>
      </c>
      <c r="CQ106" s="50">
        <v>4.7045721716514954</v>
      </c>
      <c r="CR106" s="50">
        <v>18.709547464239272</v>
      </c>
      <c r="CS106" s="50">
        <v>9.9262080624187252</v>
      </c>
      <c r="CT106" s="50">
        <v>18.400247074122234</v>
      </c>
      <c r="CU106" s="50">
        <v>7.2222184655396617</v>
      </c>
      <c r="CV106" s="50">
        <v>15.195638491547463</v>
      </c>
      <c r="CW106" s="50">
        <v>2.0584343302990895</v>
      </c>
      <c r="CX106" s="56">
        <v>16.932959687906372</v>
      </c>
      <c r="CY106" s="50">
        <v>8.792218465539662</v>
      </c>
      <c r="CZ106" s="50">
        <v>6.1850975292587771</v>
      </c>
      <c r="DA106" s="50">
        <v>9.0433472041612486</v>
      </c>
      <c r="DB106" s="50">
        <v>3.5602106631989594</v>
      </c>
      <c r="DC106" s="50">
        <v>1.5819011703511052</v>
      </c>
      <c r="DD106" s="50">
        <v>13.671669700910272</v>
      </c>
      <c r="DE106" s="50">
        <v>12.283630689206761</v>
      </c>
      <c r="DF106" s="50">
        <v>9.8945669700910255</v>
      </c>
      <c r="DG106" s="47">
        <v>8.1668348504551354</v>
      </c>
      <c r="DH106" s="47">
        <v>10.679420026007801</v>
      </c>
      <c r="DI106" s="47">
        <v>3.9067620286085822</v>
      </c>
    </row>
    <row r="107" spans="1:113" x14ac:dyDescent="0.25">
      <c r="A107" s="29" t="s">
        <v>189</v>
      </c>
      <c r="B107" s="30" t="s">
        <v>397</v>
      </c>
      <c r="C107" s="31" t="s">
        <v>189</v>
      </c>
      <c r="D107" s="43" t="s">
        <v>275</v>
      </c>
      <c r="E107" s="42" t="s">
        <v>89</v>
      </c>
      <c r="F107" s="49">
        <v>0.75845052083333342</v>
      </c>
      <c r="G107" s="49">
        <v>2.6158854166666669E-2</v>
      </c>
      <c r="H107" s="49">
        <v>2.2205729166666667E-2</v>
      </c>
      <c r="I107" s="49">
        <v>0</v>
      </c>
      <c r="J107" s="49">
        <v>0</v>
      </c>
      <c r="K107" s="49">
        <v>6.8033854166666671E-2</v>
      </c>
      <c r="L107" s="49">
        <v>5.4325520833333335E-2</v>
      </c>
      <c r="M107" s="49">
        <v>4.0364583333333333E-4</v>
      </c>
      <c r="N107" s="49">
        <v>0</v>
      </c>
      <c r="O107" s="49">
        <v>2.5130208333333337E-3</v>
      </c>
      <c r="P107" s="49">
        <v>0</v>
      </c>
      <c r="Q107" s="49">
        <v>5.208333333333333E-3</v>
      </c>
      <c r="R107" s="56">
        <v>0</v>
      </c>
      <c r="S107" s="49">
        <v>3.3363020833333334</v>
      </c>
      <c r="T107" s="49">
        <v>0.21252864583333334</v>
      </c>
      <c r="U107" s="49">
        <v>7.0419270833333325E-2</v>
      </c>
      <c r="V107" s="49">
        <v>4.4658854166666664E-2</v>
      </c>
      <c r="W107" s="49">
        <v>0.10950520833333333</v>
      </c>
      <c r="X107" s="49">
        <v>8.8166666666666671E-2</v>
      </c>
      <c r="Y107" s="49">
        <v>0.20145052083333334</v>
      </c>
      <c r="Z107" s="49">
        <v>5.208333333333333E-3</v>
      </c>
      <c r="AA107" s="49">
        <v>0</v>
      </c>
      <c r="AB107" s="49">
        <v>5.4348958333333332E-3</v>
      </c>
      <c r="AC107" s="49">
        <v>0</v>
      </c>
      <c r="AD107" s="56">
        <v>3.1088541666666664E-2</v>
      </c>
      <c r="AE107" s="49">
        <v>2.5481770833333334E-2</v>
      </c>
      <c r="AF107" s="49">
        <v>0</v>
      </c>
      <c r="AG107" s="49">
        <v>3.90625E-3</v>
      </c>
      <c r="AH107" s="49">
        <v>2.2671979166666665</v>
      </c>
      <c r="AI107" s="49">
        <v>8.3046874999999996E-3</v>
      </c>
      <c r="AJ107" s="49">
        <v>4.3072916666666667E-3</v>
      </c>
      <c r="AK107" s="49">
        <v>6.0036458333333327E-2</v>
      </c>
      <c r="AL107" s="49">
        <v>7.1304687500000005E-2</v>
      </c>
      <c r="AM107" s="49">
        <v>2.7916666666666667E-3</v>
      </c>
      <c r="AN107" s="49">
        <v>9.8434895833333327E-2</v>
      </c>
      <c r="AO107" s="49">
        <v>0</v>
      </c>
      <c r="AP107" s="56">
        <v>9.3203125000000005E-3</v>
      </c>
      <c r="AQ107" s="49">
        <v>0.28188802083333331</v>
      </c>
      <c r="AR107" s="49">
        <v>1.9348958333333332E-3</v>
      </c>
      <c r="AS107" s="49">
        <v>1.5828124999999998E-2</v>
      </c>
      <c r="AT107" s="49">
        <v>9.0812500000000004E-2</v>
      </c>
      <c r="AU107" s="49">
        <v>2.1148437499999999E-2</v>
      </c>
      <c r="AV107" s="49">
        <v>0.32217968749999998</v>
      </c>
      <c r="AW107" s="49">
        <v>4.3588541666666661E-2</v>
      </c>
      <c r="AX107" s="49">
        <v>8.3718749999999995E-2</v>
      </c>
      <c r="AY107" s="49">
        <v>0.29884635416666666</v>
      </c>
      <c r="AZ107" s="49">
        <v>8.3307291666666668E-3</v>
      </c>
      <c r="BA107" s="49">
        <v>2.5286458333333337E-3</v>
      </c>
      <c r="BB107" s="56">
        <v>6.5364583333333334E-4</v>
      </c>
      <c r="BC107" s="49">
        <v>1.720572916666667E-2</v>
      </c>
      <c r="BD107" s="49">
        <v>2.7890624999999999E-3</v>
      </c>
      <c r="BE107" s="49">
        <v>0</v>
      </c>
      <c r="BF107" s="49">
        <v>1.015625E-4</v>
      </c>
      <c r="BG107" s="49">
        <v>1.1135416666666667E-2</v>
      </c>
      <c r="BH107" s="49">
        <v>1.8229166666666665E-3</v>
      </c>
      <c r="BI107" s="49">
        <v>0.11153906249999999</v>
      </c>
      <c r="BJ107" s="49">
        <v>9.8932291666666665E-3</v>
      </c>
      <c r="BK107" s="49">
        <v>4.8984375E-3</v>
      </c>
      <c r="BL107" s="49">
        <v>7.393229166666666E-3</v>
      </c>
      <c r="BM107" s="49">
        <v>0.10060677083333333</v>
      </c>
      <c r="BN107" s="56">
        <v>8.4635416666666661E-3</v>
      </c>
      <c r="BO107" s="50">
        <v>7.4062500000000003E-2</v>
      </c>
      <c r="BP107" s="50">
        <v>5.2604166666666663E-4</v>
      </c>
      <c r="BQ107" s="50">
        <v>5.8999999999999997E-2</v>
      </c>
      <c r="BR107" s="50">
        <v>3.25390625E-2</v>
      </c>
      <c r="BS107" s="50">
        <v>6.5104166666666663E-4</v>
      </c>
      <c r="BT107" s="50">
        <v>5.8489583333333327E-3</v>
      </c>
      <c r="BU107" s="50">
        <v>0</v>
      </c>
      <c r="BV107" s="50">
        <v>1.015625E-4</v>
      </c>
      <c r="BW107" s="50">
        <v>5.3020833333333336E-2</v>
      </c>
      <c r="BX107" s="50">
        <v>1.4166666666666668E-3</v>
      </c>
      <c r="BY107" s="50">
        <v>9.765625E-4</v>
      </c>
      <c r="BZ107" s="56">
        <v>4.2226562500000002E-2</v>
      </c>
      <c r="CA107" s="50">
        <v>4.4617187500000002E-2</v>
      </c>
      <c r="CB107" s="50">
        <v>9.1067708333333348E-3</v>
      </c>
      <c r="CC107" s="50">
        <v>1.6635416666666666E-2</v>
      </c>
      <c r="CD107" s="50">
        <v>9.1856770833333323E-2</v>
      </c>
      <c r="CE107" s="50">
        <v>0</v>
      </c>
      <c r="CF107" s="50">
        <v>2.6041666666666666E-4</v>
      </c>
      <c r="CG107" s="50">
        <v>4.7786458333333327E-3</v>
      </c>
      <c r="CH107" s="50">
        <v>0.30722395833333332</v>
      </c>
      <c r="CI107" s="50">
        <v>0</v>
      </c>
      <c r="CJ107" s="50">
        <v>2.6041666666666666E-4</v>
      </c>
      <c r="CK107" s="50">
        <v>0</v>
      </c>
      <c r="CL107" s="56">
        <v>3.8231469440832254E-4</v>
      </c>
      <c r="CM107" s="50">
        <v>5.9297789336801039E-4</v>
      </c>
      <c r="CN107" s="50">
        <v>0</v>
      </c>
      <c r="CO107" s="50">
        <v>7.0618985695708722E-2</v>
      </c>
      <c r="CP107" s="50">
        <v>3.6010403120936278E-2</v>
      </c>
      <c r="CQ107" s="50">
        <v>1.4507152145643694E-2</v>
      </c>
      <c r="CR107" s="50">
        <v>0</v>
      </c>
      <c r="CS107" s="50">
        <v>3.6972691807542264E-2</v>
      </c>
      <c r="CT107" s="50">
        <v>0</v>
      </c>
      <c r="CU107" s="50">
        <v>2.8166449934980492E-2</v>
      </c>
      <c r="CV107" s="50">
        <v>0.96082184655396619</v>
      </c>
      <c r="CW107" s="50">
        <v>0</v>
      </c>
      <c r="CX107" s="56">
        <v>0</v>
      </c>
      <c r="CY107" s="50">
        <v>1.6973576072821845</v>
      </c>
      <c r="CZ107" s="50">
        <v>0</v>
      </c>
      <c r="DA107" s="50">
        <v>7.022106631989596E-4</v>
      </c>
      <c r="DB107" s="50">
        <v>1.752925877763329E-3</v>
      </c>
      <c r="DC107" s="50">
        <v>0.15785695708712613</v>
      </c>
      <c r="DD107" s="50">
        <v>8.996098829648894E-3</v>
      </c>
      <c r="DE107" s="50">
        <v>3.0169050715214566E-4</v>
      </c>
      <c r="DF107" s="50">
        <v>2.600780234070221E-4</v>
      </c>
      <c r="DG107" s="47">
        <v>0.19282964889466839</v>
      </c>
      <c r="DH107" s="47">
        <v>0.20487906371911574</v>
      </c>
      <c r="DI107" s="47">
        <v>8.4967490247074128E-3</v>
      </c>
    </row>
    <row r="108" spans="1:113" x14ac:dyDescent="0.25">
      <c r="A108" s="29" t="s">
        <v>189</v>
      </c>
      <c r="B108" s="30" t="s">
        <v>397</v>
      </c>
      <c r="C108" s="31" t="s">
        <v>189</v>
      </c>
      <c r="D108" s="43" t="s">
        <v>276</v>
      </c>
      <c r="E108" s="42" t="s">
        <v>90</v>
      </c>
      <c r="F108" s="49">
        <v>0</v>
      </c>
      <c r="G108" s="49">
        <v>2.2656249999999998E-3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49">
        <v>0</v>
      </c>
      <c r="O108" s="49">
        <v>0</v>
      </c>
      <c r="P108" s="49">
        <v>0</v>
      </c>
      <c r="Q108" s="49">
        <v>0</v>
      </c>
      <c r="R108" s="56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0</v>
      </c>
      <c r="AD108" s="56">
        <v>0</v>
      </c>
      <c r="AE108" s="49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49">
        <v>0</v>
      </c>
      <c r="AP108" s="56">
        <v>0</v>
      </c>
      <c r="AQ108" s="49">
        <v>0</v>
      </c>
      <c r="AR108" s="49">
        <v>1.3697916666666667E-3</v>
      </c>
      <c r="AS108" s="49">
        <v>0</v>
      </c>
      <c r="AT108" s="49">
        <v>0</v>
      </c>
      <c r="AU108" s="49">
        <v>0</v>
      </c>
      <c r="AV108" s="49">
        <v>0</v>
      </c>
      <c r="AW108" s="49">
        <v>0</v>
      </c>
      <c r="AX108" s="49">
        <v>0</v>
      </c>
      <c r="AY108" s="49">
        <v>0</v>
      </c>
      <c r="AZ108" s="49">
        <v>0</v>
      </c>
      <c r="BA108" s="49">
        <v>0</v>
      </c>
      <c r="BB108" s="56">
        <v>0</v>
      </c>
      <c r="BC108" s="49">
        <v>0</v>
      </c>
      <c r="BD108" s="49">
        <v>0</v>
      </c>
      <c r="BE108" s="49">
        <v>0</v>
      </c>
      <c r="BF108" s="49">
        <v>0</v>
      </c>
      <c r="BG108" s="49">
        <v>0</v>
      </c>
      <c r="BH108" s="49">
        <v>0</v>
      </c>
      <c r="BI108" s="49">
        <v>0</v>
      </c>
      <c r="BJ108" s="49">
        <v>0</v>
      </c>
      <c r="BK108" s="49">
        <v>0</v>
      </c>
      <c r="BL108" s="49">
        <v>0</v>
      </c>
      <c r="BM108" s="49">
        <v>0</v>
      </c>
      <c r="BN108" s="56">
        <v>0</v>
      </c>
      <c r="BO108" s="50">
        <v>0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6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0</v>
      </c>
      <c r="CH108" s="50">
        <v>0</v>
      </c>
      <c r="CI108" s="50">
        <v>0</v>
      </c>
      <c r="CJ108" s="50">
        <v>0</v>
      </c>
      <c r="CK108" s="50">
        <v>0</v>
      </c>
      <c r="CL108" s="56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0">
        <v>1.3003901170351106E-3</v>
      </c>
      <c r="CS108" s="50">
        <v>0</v>
      </c>
      <c r="CT108" s="50">
        <v>0</v>
      </c>
      <c r="CU108" s="50">
        <v>0</v>
      </c>
      <c r="CV108" s="50">
        <v>0</v>
      </c>
      <c r="CW108" s="50">
        <v>0</v>
      </c>
      <c r="CX108" s="56">
        <v>0</v>
      </c>
      <c r="CY108" s="50">
        <v>0</v>
      </c>
      <c r="CZ108" s="50">
        <v>0</v>
      </c>
      <c r="DA108" s="50">
        <v>0</v>
      </c>
      <c r="DB108" s="50">
        <v>0</v>
      </c>
      <c r="DC108" s="50">
        <v>0</v>
      </c>
      <c r="DD108" s="50">
        <v>0</v>
      </c>
      <c r="DE108" s="50">
        <v>0</v>
      </c>
      <c r="DF108" s="50">
        <v>0</v>
      </c>
      <c r="DG108" s="47">
        <v>0</v>
      </c>
      <c r="DH108" s="47">
        <v>0</v>
      </c>
      <c r="DI108" s="47">
        <v>1.0429128738621586E-3</v>
      </c>
    </row>
    <row r="109" spans="1:113" x14ac:dyDescent="0.25">
      <c r="A109" s="29" t="s">
        <v>189</v>
      </c>
      <c r="B109" s="30" t="s">
        <v>397</v>
      </c>
      <c r="C109" s="31" t="s">
        <v>189</v>
      </c>
      <c r="D109" s="43" t="s">
        <v>277</v>
      </c>
      <c r="E109" s="42" t="s">
        <v>91</v>
      </c>
      <c r="F109" s="49">
        <v>52.357054687500003</v>
      </c>
      <c r="G109" s="49">
        <v>64.505026041666667</v>
      </c>
      <c r="H109" s="49">
        <v>39.703369791666667</v>
      </c>
      <c r="I109" s="49">
        <v>49.055414062499999</v>
      </c>
      <c r="J109" s="49">
        <v>99.014958333333325</v>
      </c>
      <c r="K109" s="49">
        <v>117.77559635416667</v>
      </c>
      <c r="L109" s="49">
        <v>61.338578124999998</v>
      </c>
      <c r="M109" s="49">
        <v>57.659450520833339</v>
      </c>
      <c r="N109" s="49">
        <v>51.469703125000002</v>
      </c>
      <c r="O109" s="49">
        <v>76.532812500000006</v>
      </c>
      <c r="P109" s="49">
        <v>63.584138020833329</v>
      </c>
      <c r="Q109" s="49">
        <v>30.777510416666665</v>
      </c>
      <c r="R109" s="56">
        <v>71.916695312499996</v>
      </c>
      <c r="S109" s="49">
        <v>76.520143229166678</v>
      </c>
      <c r="T109" s="49">
        <v>48.130356770833338</v>
      </c>
      <c r="U109" s="49">
        <v>110.94337239583332</v>
      </c>
      <c r="V109" s="49">
        <v>109.45787239583333</v>
      </c>
      <c r="W109" s="49">
        <v>39.613911458333334</v>
      </c>
      <c r="X109" s="49">
        <v>102.70130989583333</v>
      </c>
      <c r="Y109" s="49">
        <v>66.918583333333331</v>
      </c>
      <c r="Z109" s="49">
        <v>100.1771640625</v>
      </c>
      <c r="AA109" s="49">
        <v>73.319380208333328</v>
      </c>
      <c r="AB109" s="49">
        <v>64.987653645833333</v>
      </c>
      <c r="AC109" s="49">
        <v>73.375895833333331</v>
      </c>
      <c r="AD109" s="56">
        <v>93.476268229166678</v>
      </c>
      <c r="AE109" s="49">
        <v>43.890992187499997</v>
      </c>
      <c r="AF109" s="49">
        <v>69.218851562500006</v>
      </c>
      <c r="AG109" s="49">
        <v>75.464533854166675</v>
      </c>
      <c r="AH109" s="49">
        <v>80.592421874999999</v>
      </c>
      <c r="AI109" s="49">
        <v>47.631867187499999</v>
      </c>
      <c r="AJ109" s="49">
        <v>81.734276041666675</v>
      </c>
      <c r="AK109" s="49">
        <v>42.321210937499998</v>
      </c>
      <c r="AL109" s="49">
        <v>59.937406250000002</v>
      </c>
      <c r="AM109" s="49">
        <v>268.05851822916668</v>
      </c>
      <c r="AN109" s="49">
        <v>104.19298177083333</v>
      </c>
      <c r="AO109" s="49">
        <v>110.85516145833333</v>
      </c>
      <c r="AP109" s="56">
        <v>57.175119791666667</v>
      </c>
      <c r="AQ109" s="49">
        <v>79.116304687500005</v>
      </c>
      <c r="AR109" s="49">
        <v>20.468734375</v>
      </c>
      <c r="AS109" s="49">
        <v>41.497700520833334</v>
      </c>
      <c r="AT109" s="49">
        <v>70.169820312499994</v>
      </c>
      <c r="AU109" s="49">
        <v>117.48244270833332</v>
      </c>
      <c r="AV109" s="49">
        <v>101.64188020833333</v>
      </c>
      <c r="AW109" s="49">
        <v>65.673080729166671</v>
      </c>
      <c r="AX109" s="49">
        <v>80.996174479166669</v>
      </c>
      <c r="AY109" s="49">
        <v>103.90740364583333</v>
      </c>
      <c r="AZ109" s="49">
        <v>57.238247395833334</v>
      </c>
      <c r="BA109" s="49">
        <v>92.676833333333335</v>
      </c>
      <c r="BB109" s="56">
        <v>65.341161458333332</v>
      </c>
      <c r="BC109" s="49">
        <v>44.782966145833335</v>
      </c>
      <c r="BD109" s="49">
        <v>100.94708854166667</v>
      </c>
      <c r="BE109" s="49">
        <v>67.249750000000006</v>
      </c>
      <c r="BF109" s="49">
        <v>51.515388020833335</v>
      </c>
      <c r="BG109" s="49">
        <v>47.457250000000002</v>
      </c>
      <c r="BH109" s="49">
        <v>101.1829609375</v>
      </c>
      <c r="BI109" s="49">
        <v>77.624481770833327</v>
      </c>
      <c r="BJ109" s="49">
        <v>106.82297395833332</v>
      </c>
      <c r="BK109" s="49">
        <v>119.4998125</v>
      </c>
      <c r="BL109" s="49">
        <v>156.91219270833335</v>
      </c>
      <c r="BM109" s="49">
        <v>73.170065104166667</v>
      </c>
      <c r="BN109" s="56">
        <v>99.695174479166667</v>
      </c>
      <c r="BO109" s="50">
        <v>56.579604166666662</v>
      </c>
      <c r="BP109" s="50">
        <v>103.54696614583332</v>
      </c>
      <c r="BQ109" s="50">
        <v>74.943661458333324</v>
      </c>
      <c r="BR109" s="50">
        <v>47.554997395833333</v>
      </c>
      <c r="BS109" s="50">
        <v>141.90440364583336</v>
      </c>
      <c r="BT109" s="50">
        <v>96.948164062499998</v>
      </c>
      <c r="BU109" s="50">
        <v>135.08174739583333</v>
      </c>
      <c r="BV109" s="50">
        <v>97.751039062499999</v>
      </c>
      <c r="BW109" s="50">
        <v>51.292708333333337</v>
      </c>
      <c r="BX109" s="50">
        <v>150.37984114583335</v>
      </c>
      <c r="BY109" s="50">
        <v>261.29276562500002</v>
      </c>
      <c r="BZ109" s="56">
        <v>119.91474739583333</v>
      </c>
      <c r="CA109" s="50">
        <v>118.65412760416667</v>
      </c>
      <c r="CB109" s="50">
        <v>185.19167708333333</v>
      </c>
      <c r="CC109" s="50">
        <v>83.042690104166667</v>
      </c>
      <c r="CD109" s="50">
        <v>299.67539583333331</v>
      </c>
      <c r="CE109" s="50">
        <v>227.9649921875</v>
      </c>
      <c r="CF109" s="50">
        <v>222.27090625</v>
      </c>
      <c r="CG109" s="50">
        <v>105.26433333333333</v>
      </c>
      <c r="CH109" s="50">
        <v>177.46098437500001</v>
      </c>
      <c r="CI109" s="50">
        <v>122.40833072916665</v>
      </c>
      <c r="CJ109" s="50">
        <v>304.9607864583333</v>
      </c>
      <c r="CK109" s="50">
        <v>291.3032473958333</v>
      </c>
      <c r="CL109" s="56">
        <v>151.06641612483745</v>
      </c>
      <c r="CM109" s="50">
        <v>181.86209362808842</v>
      </c>
      <c r="CN109" s="50">
        <v>156.32630429128739</v>
      </c>
      <c r="CO109" s="50">
        <v>147.34895708712614</v>
      </c>
      <c r="CP109" s="50">
        <v>187.32958127438232</v>
      </c>
      <c r="CQ109" s="50">
        <v>110.00901170351105</v>
      </c>
      <c r="CR109" s="50">
        <v>150.36876202860859</v>
      </c>
      <c r="CS109" s="50">
        <v>145.5847100130039</v>
      </c>
      <c r="CT109" s="50">
        <v>275.00381794538362</v>
      </c>
      <c r="CU109" s="50">
        <v>216.76847074122236</v>
      </c>
      <c r="CV109" s="50">
        <v>227.80121196358908</v>
      </c>
      <c r="CW109" s="50">
        <v>265.41492847854357</v>
      </c>
      <c r="CX109" s="56">
        <v>110.69651235370611</v>
      </c>
      <c r="CY109" s="50">
        <v>113.1231235370611</v>
      </c>
      <c r="CZ109" s="50">
        <v>75.538158647594273</v>
      </c>
      <c r="DA109" s="50">
        <v>106.08746423927178</v>
      </c>
      <c r="DB109" s="50">
        <v>143.80955006501949</v>
      </c>
      <c r="DC109" s="50">
        <v>132.65891027308191</v>
      </c>
      <c r="DD109" s="50">
        <v>169.17428868660599</v>
      </c>
      <c r="DE109" s="50">
        <v>180.68469700910273</v>
      </c>
      <c r="DF109" s="50">
        <v>165.87109232769831</v>
      </c>
      <c r="DG109" s="47">
        <v>194.75529518855654</v>
      </c>
      <c r="DH109" s="47">
        <v>178.39843693107932</v>
      </c>
      <c r="DI109" s="47">
        <v>236.90699609882967</v>
      </c>
    </row>
    <row r="110" spans="1:113" x14ac:dyDescent="0.25">
      <c r="A110" s="29" t="s">
        <v>189</v>
      </c>
      <c r="B110" s="30" t="s">
        <v>397</v>
      </c>
      <c r="C110" s="31" t="s">
        <v>189</v>
      </c>
      <c r="D110" s="43" t="s">
        <v>278</v>
      </c>
      <c r="E110" s="42" t="s">
        <v>92</v>
      </c>
      <c r="F110" s="49">
        <v>2.8869869791666667</v>
      </c>
      <c r="G110" s="49">
        <v>3.4572890625000001</v>
      </c>
      <c r="H110" s="49">
        <v>0.52827864583333339</v>
      </c>
      <c r="I110" s="49">
        <v>4.6489583333333334E-2</v>
      </c>
      <c r="J110" s="49">
        <v>7.3316093750000002</v>
      </c>
      <c r="K110" s="49">
        <v>1.4218151041666667</v>
      </c>
      <c r="L110" s="49">
        <v>2.2743046874999999</v>
      </c>
      <c r="M110" s="49">
        <v>3.1174739583333335</v>
      </c>
      <c r="N110" s="49">
        <v>11.803750000000001</v>
      </c>
      <c r="O110" s="49">
        <v>2.2158177083333337</v>
      </c>
      <c r="P110" s="49">
        <v>0.46693489583333331</v>
      </c>
      <c r="Q110" s="49">
        <v>3.7470234375000002</v>
      </c>
      <c r="R110" s="56">
        <v>8.6246822916666659</v>
      </c>
      <c r="S110" s="49">
        <v>3.964700520833333</v>
      </c>
      <c r="T110" s="49">
        <v>28.355734375000001</v>
      </c>
      <c r="U110" s="49">
        <v>18.236942708333331</v>
      </c>
      <c r="V110" s="49">
        <v>13.74203125</v>
      </c>
      <c r="W110" s="49">
        <v>5.5477968750000004</v>
      </c>
      <c r="X110" s="49">
        <v>7.2231822916666673</v>
      </c>
      <c r="Y110" s="49">
        <v>24.676851562500001</v>
      </c>
      <c r="Z110" s="49">
        <v>13.408651041666666</v>
      </c>
      <c r="AA110" s="49">
        <v>26.210700520833331</v>
      </c>
      <c r="AB110" s="49">
        <v>11.365841145833334</v>
      </c>
      <c r="AC110" s="49">
        <v>0.48006510416666665</v>
      </c>
      <c r="AD110" s="56">
        <v>1.9078697916666665</v>
      </c>
      <c r="AE110" s="49">
        <v>11.746028645833334</v>
      </c>
      <c r="AF110" s="49">
        <v>23.786361979166667</v>
      </c>
      <c r="AG110" s="49">
        <v>12.960828125000001</v>
      </c>
      <c r="AH110" s="49">
        <v>3.6426979166666666</v>
      </c>
      <c r="AI110" s="49">
        <v>0.49069531249999998</v>
      </c>
      <c r="AJ110" s="49">
        <v>13.208822916666666</v>
      </c>
      <c r="AK110" s="49">
        <v>15.884799479166666</v>
      </c>
      <c r="AL110" s="49">
        <v>23.231156250000002</v>
      </c>
      <c r="AM110" s="49">
        <v>4.3992578125000001</v>
      </c>
      <c r="AN110" s="49">
        <v>15.518401041666666</v>
      </c>
      <c r="AO110" s="49">
        <v>6.0265755208333331</v>
      </c>
      <c r="AP110" s="56">
        <v>0.81871354166666666</v>
      </c>
      <c r="AQ110" s="49">
        <v>10.856552083333334</v>
      </c>
      <c r="AR110" s="49">
        <v>1.5545989583333333</v>
      </c>
      <c r="AS110" s="49">
        <v>1.7108072916666668</v>
      </c>
      <c r="AT110" s="49">
        <v>5.1363359375000002</v>
      </c>
      <c r="AU110" s="49">
        <v>4.989473958333333</v>
      </c>
      <c r="AV110" s="49">
        <v>6.2710937500000004</v>
      </c>
      <c r="AW110" s="49">
        <v>3.1752421874999999</v>
      </c>
      <c r="AX110" s="49">
        <v>1.7727473958333333</v>
      </c>
      <c r="AY110" s="49">
        <v>6.6165390625000002</v>
      </c>
      <c r="AZ110" s="49">
        <v>2.7311119791666667</v>
      </c>
      <c r="BA110" s="49">
        <v>8.3515208333333337</v>
      </c>
      <c r="BB110" s="56">
        <v>4.3227265624999998</v>
      </c>
      <c r="BC110" s="49">
        <v>1.8450546875</v>
      </c>
      <c r="BD110" s="49">
        <v>4.0901276041666668</v>
      </c>
      <c r="BE110" s="49">
        <v>6.9372499999999997</v>
      </c>
      <c r="BF110" s="49">
        <v>2.6570104166666666</v>
      </c>
      <c r="BG110" s="49">
        <v>1.6854557291666667</v>
      </c>
      <c r="BH110" s="49">
        <v>2.5311744791666664</v>
      </c>
      <c r="BI110" s="49">
        <v>6.5518281250000001</v>
      </c>
      <c r="BJ110" s="49">
        <v>6.4923463541666671</v>
      </c>
      <c r="BK110" s="49">
        <v>1.9975260416666665</v>
      </c>
      <c r="BL110" s="49">
        <v>3.6984921874999999</v>
      </c>
      <c r="BM110" s="49">
        <v>14.362393229166665</v>
      </c>
      <c r="BN110" s="56">
        <v>5.5057369791666666</v>
      </c>
      <c r="BO110" s="50">
        <v>5.0953072916666668</v>
      </c>
      <c r="BP110" s="50">
        <v>24.323309895833333</v>
      </c>
      <c r="BQ110" s="50">
        <v>16.103067708333331</v>
      </c>
      <c r="BR110" s="50">
        <v>12.484481770833334</v>
      </c>
      <c r="BS110" s="50">
        <v>36.004825520833336</v>
      </c>
      <c r="BT110" s="50">
        <v>6.6377968750000003</v>
      </c>
      <c r="BU110" s="50">
        <v>5.9339453124999997</v>
      </c>
      <c r="BV110" s="50">
        <v>7.9578880208333329</v>
      </c>
      <c r="BW110" s="50">
        <v>3.9171536458333329</v>
      </c>
      <c r="BX110" s="50">
        <v>36.121124999999999</v>
      </c>
      <c r="BY110" s="50">
        <v>9.4253750000000007</v>
      </c>
      <c r="BZ110" s="56">
        <v>5.6416614583333331</v>
      </c>
      <c r="CA110" s="50">
        <v>11.009375</v>
      </c>
      <c r="CB110" s="50">
        <v>8.9234895833333336</v>
      </c>
      <c r="CC110" s="50">
        <v>7.8548932291666658</v>
      </c>
      <c r="CD110" s="50">
        <v>2.1909218749999999</v>
      </c>
      <c r="CE110" s="50">
        <v>9.4689374999999991</v>
      </c>
      <c r="CF110" s="50">
        <v>2.9943645833333337</v>
      </c>
      <c r="CG110" s="50">
        <v>5.1084557291666668</v>
      </c>
      <c r="CH110" s="50">
        <v>8.3851875000000007</v>
      </c>
      <c r="CI110" s="50">
        <v>5.2730468750000004</v>
      </c>
      <c r="CJ110" s="50">
        <v>8.9291484375000003</v>
      </c>
      <c r="CK110" s="50">
        <v>7.8550364583333332</v>
      </c>
      <c r="CL110" s="56">
        <v>16.918603381014304</v>
      </c>
      <c r="CM110" s="50">
        <v>12.588824447334201</v>
      </c>
      <c r="CN110" s="50">
        <v>16.606166449934978</v>
      </c>
      <c r="CO110" s="50">
        <v>18.713152145643694</v>
      </c>
      <c r="CP110" s="50">
        <v>12.336202860858258</v>
      </c>
      <c r="CQ110" s="50">
        <v>11.543230169050716</v>
      </c>
      <c r="CR110" s="50">
        <v>10.466845253576071</v>
      </c>
      <c r="CS110" s="50">
        <v>11.066970091027308</v>
      </c>
      <c r="CT110" s="50">
        <v>18.440858257477242</v>
      </c>
      <c r="CU110" s="50">
        <v>4.6200130039011702</v>
      </c>
      <c r="CV110" s="50">
        <v>4.9920910273081924</v>
      </c>
      <c r="CW110" s="50">
        <v>20.781490247074125</v>
      </c>
      <c r="CX110" s="56">
        <v>11.225386215864759</v>
      </c>
      <c r="CY110" s="50">
        <v>9.8723511053315995</v>
      </c>
      <c r="CZ110" s="50">
        <v>3.6324577373211961</v>
      </c>
      <c r="DA110" s="50">
        <v>4.3625409622886862</v>
      </c>
      <c r="DB110" s="50">
        <v>5.1673315994798434</v>
      </c>
      <c r="DC110" s="50">
        <v>4.4377295188556563</v>
      </c>
      <c r="DD110" s="50">
        <v>9.2661040312093625</v>
      </c>
      <c r="DE110" s="50">
        <v>1.6858933680104031</v>
      </c>
      <c r="DF110" s="50">
        <v>7.2273836150845252</v>
      </c>
      <c r="DG110" s="47">
        <v>7.4473211963589083</v>
      </c>
      <c r="DH110" s="47">
        <v>10.693742522756827</v>
      </c>
      <c r="DI110" s="47">
        <v>10.700039011703511</v>
      </c>
    </row>
    <row r="111" spans="1:113" x14ac:dyDescent="0.25">
      <c r="A111" s="29" t="s">
        <v>189</v>
      </c>
      <c r="B111" s="30" t="s">
        <v>397</v>
      </c>
      <c r="C111" s="31" t="s">
        <v>189</v>
      </c>
      <c r="D111" s="43" t="s">
        <v>279</v>
      </c>
      <c r="E111" s="42" t="s">
        <v>508</v>
      </c>
      <c r="F111" s="49">
        <v>21.110447916666669</v>
      </c>
      <c r="G111" s="49">
        <v>25.266546875</v>
      </c>
      <c r="H111" s="49">
        <v>49.533143229166662</v>
      </c>
      <c r="I111" s="49">
        <v>20.759158854166667</v>
      </c>
      <c r="J111" s="49">
        <v>27.611476562499998</v>
      </c>
      <c r="K111" s="49">
        <v>30.100687499999999</v>
      </c>
      <c r="L111" s="49">
        <v>12.242346354166665</v>
      </c>
      <c r="M111" s="49">
        <v>22.671190104166669</v>
      </c>
      <c r="N111" s="49">
        <v>32.694200520833334</v>
      </c>
      <c r="O111" s="49">
        <v>10.108307291666666</v>
      </c>
      <c r="P111" s="49">
        <v>8.3700390625000001</v>
      </c>
      <c r="Q111" s="49">
        <v>7.4014010416666673</v>
      </c>
      <c r="R111" s="56">
        <v>45.802013020833336</v>
      </c>
      <c r="S111" s="49">
        <v>21.930148437500002</v>
      </c>
      <c r="T111" s="49">
        <v>66.47117708333333</v>
      </c>
      <c r="U111" s="49">
        <v>33.781265625000003</v>
      </c>
      <c r="V111" s="49">
        <v>57.216223958333337</v>
      </c>
      <c r="W111" s="49">
        <v>37.185570312499998</v>
      </c>
      <c r="X111" s="49">
        <v>78.408179687499995</v>
      </c>
      <c r="Y111" s="49">
        <v>39.400395833333334</v>
      </c>
      <c r="Z111" s="49">
        <v>60.255453125000003</v>
      </c>
      <c r="AA111" s="49">
        <v>31.753440104166664</v>
      </c>
      <c r="AB111" s="49">
        <v>46.118000000000002</v>
      </c>
      <c r="AC111" s="49">
        <v>79.853364583333331</v>
      </c>
      <c r="AD111" s="56">
        <v>30.0274296875</v>
      </c>
      <c r="AE111" s="49">
        <v>24.054669270833333</v>
      </c>
      <c r="AF111" s="49">
        <v>35.403700520833333</v>
      </c>
      <c r="AG111" s="49">
        <v>38.114848958333333</v>
      </c>
      <c r="AH111" s="49">
        <v>38.431171874999997</v>
      </c>
      <c r="AI111" s="49">
        <v>26.757283854166669</v>
      </c>
      <c r="AJ111" s="49">
        <v>36.161450520833334</v>
      </c>
      <c r="AK111" s="49">
        <v>33.056861979166662</v>
      </c>
      <c r="AL111" s="49">
        <v>33.764098958333335</v>
      </c>
      <c r="AM111" s="49">
        <v>39.912083333333335</v>
      </c>
      <c r="AN111" s="49">
        <v>42.859010416666663</v>
      </c>
      <c r="AO111" s="49">
        <v>45.564263020833337</v>
      </c>
      <c r="AP111" s="56">
        <v>50.319286458333337</v>
      </c>
      <c r="AQ111" s="49">
        <v>51.999260416666665</v>
      </c>
      <c r="AR111" s="49">
        <v>51.178752604166661</v>
      </c>
      <c r="AS111" s="49">
        <v>49.291908854166664</v>
      </c>
      <c r="AT111" s="49">
        <v>46.031958333333336</v>
      </c>
      <c r="AU111" s="49">
        <v>45.807710937499998</v>
      </c>
      <c r="AV111" s="49">
        <v>54.986528645833339</v>
      </c>
      <c r="AW111" s="49">
        <v>45.416859375000001</v>
      </c>
      <c r="AX111" s="49">
        <v>48.616148437500001</v>
      </c>
      <c r="AY111" s="49">
        <v>43.650760416666664</v>
      </c>
      <c r="AZ111" s="49">
        <v>38.690880208333333</v>
      </c>
      <c r="BA111" s="49">
        <v>40.532268229166661</v>
      </c>
      <c r="BB111" s="56">
        <v>39.920166666666667</v>
      </c>
      <c r="BC111" s="49">
        <v>39.712296875</v>
      </c>
      <c r="BD111" s="49">
        <v>13.699674479166665</v>
      </c>
      <c r="BE111" s="49">
        <v>3.6973072916666667</v>
      </c>
      <c r="BF111" s="49">
        <v>3.9730546874999999</v>
      </c>
      <c r="BG111" s="49">
        <v>4.6731406250000003</v>
      </c>
      <c r="BH111" s="49">
        <v>14.545229166666665</v>
      </c>
      <c r="BI111" s="49">
        <v>6.8189947916666673</v>
      </c>
      <c r="BJ111" s="49">
        <v>19.100580729166669</v>
      </c>
      <c r="BK111" s="49">
        <v>31.076859375000002</v>
      </c>
      <c r="BL111" s="49">
        <v>32.557333333333332</v>
      </c>
      <c r="BM111" s="49">
        <v>29.809580729166665</v>
      </c>
      <c r="BN111" s="56">
        <v>27.487976562499998</v>
      </c>
      <c r="BO111" s="50">
        <v>27.3441171875</v>
      </c>
      <c r="BP111" s="50">
        <v>31.407799479166663</v>
      </c>
      <c r="BQ111" s="50">
        <v>25.376249999999999</v>
      </c>
      <c r="BR111" s="50">
        <v>29.640958333333334</v>
      </c>
      <c r="BS111" s="50">
        <v>33.822179687499997</v>
      </c>
      <c r="BT111" s="50">
        <v>30.311239583333332</v>
      </c>
      <c r="BU111" s="50">
        <v>27.871398437500002</v>
      </c>
      <c r="BV111" s="50">
        <v>34.483265625000001</v>
      </c>
      <c r="BW111" s="50">
        <v>37.736161458333335</v>
      </c>
      <c r="BX111" s="50">
        <v>32.602466145833333</v>
      </c>
      <c r="BY111" s="50">
        <v>57.850057291666666</v>
      </c>
      <c r="BZ111" s="56">
        <v>40.328666666666663</v>
      </c>
      <c r="CA111" s="50">
        <v>38.655583333333333</v>
      </c>
      <c r="CB111" s="50">
        <v>44.165341145833338</v>
      </c>
      <c r="CC111" s="50">
        <v>38.977281249999997</v>
      </c>
      <c r="CD111" s="50">
        <v>41.438200520833334</v>
      </c>
      <c r="CE111" s="50">
        <v>54.766395833333334</v>
      </c>
      <c r="CF111" s="50">
        <v>41.580549479166663</v>
      </c>
      <c r="CG111" s="50">
        <v>53.8515625</v>
      </c>
      <c r="CH111" s="50">
        <v>46.359752604166665</v>
      </c>
      <c r="CI111" s="50">
        <v>45.857484374999999</v>
      </c>
      <c r="CJ111" s="50">
        <v>45.371854166666665</v>
      </c>
      <c r="CK111" s="50">
        <v>48.694760416666661</v>
      </c>
      <c r="CL111" s="56">
        <v>49.973672301690506</v>
      </c>
      <c r="CM111" s="50">
        <v>48.946065019505852</v>
      </c>
      <c r="CN111" s="50">
        <v>41.099942782834852</v>
      </c>
      <c r="CO111" s="50">
        <v>36.193539661898569</v>
      </c>
      <c r="CP111" s="50">
        <v>72.995578673602068</v>
      </c>
      <c r="CQ111" s="50">
        <v>39.997664499349803</v>
      </c>
      <c r="CR111" s="50">
        <v>41.753440832249673</v>
      </c>
      <c r="CS111" s="50">
        <v>32.264816644993502</v>
      </c>
      <c r="CT111" s="50">
        <v>43.474046814044215</v>
      </c>
      <c r="CU111" s="50">
        <v>55.570356306892066</v>
      </c>
      <c r="CV111" s="50">
        <v>45.601698309492846</v>
      </c>
      <c r="CW111" s="50">
        <v>45.828101430429129</v>
      </c>
      <c r="CX111" s="56">
        <v>45.771321196358905</v>
      </c>
      <c r="CY111" s="50">
        <v>59.311308192457737</v>
      </c>
      <c r="CZ111" s="50">
        <v>69.886387516254871</v>
      </c>
      <c r="DA111" s="50">
        <v>61.419391417425224</v>
      </c>
      <c r="DB111" s="50">
        <v>103.41094148244473</v>
      </c>
      <c r="DC111" s="50">
        <v>99.702436931079333</v>
      </c>
      <c r="DD111" s="50">
        <v>91.237092327698306</v>
      </c>
      <c r="DE111" s="50">
        <v>98.838280884265274</v>
      </c>
      <c r="DF111" s="50">
        <v>86.525120936280871</v>
      </c>
      <c r="DG111" s="47">
        <v>91.487524057217172</v>
      </c>
      <c r="DH111" s="47">
        <v>70.146811443433037</v>
      </c>
      <c r="DI111" s="47">
        <v>61.727726918075419</v>
      </c>
    </row>
    <row r="112" spans="1:113" x14ac:dyDescent="0.25">
      <c r="A112" s="29" t="s">
        <v>189</v>
      </c>
      <c r="B112" s="30" t="s">
        <v>397</v>
      </c>
      <c r="C112" s="31" t="s">
        <v>189</v>
      </c>
      <c r="D112" s="43" t="s">
        <v>280</v>
      </c>
      <c r="E112" s="42" t="s">
        <v>93</v>
      </c>
      <c r="F112" s="49">
        <v>60.867093750000002</v>
      </c>
      <c r="G112" s="49">
        <v>68.634270833333332</v>
      </c>
      <c r="H112" s="49">
        <v>93.506851562500003</v>
      </c>
      <c r="I112" s="49">
        <v>50.344825520833339</v>
      </c>
      <c r="J112" s="49">
        <v>79.938651041666674</v>
      </c>
      <c r="K112" s="49">
        <v>50.377864583333334</v>
      </c>
      <c r="L112" s="49">
        <v>101.30792187500001</v>
      </c>
      <c r="M112" s="49">
        <v>54.248179687499999</v>
      </c>
      <c r="N112" s="49">
        <v>35.194921874999999</v>
      </c>
      <c r="O112" s="49">
        <v>98.44623697916667</v>
      </c>
      <c r="P112" s="49">
        <v>66.452013020833334</v>
      </c>
      <c r="Q112" s="49">
        <v>7.3857604166666668</v>
      </c>
      <c r="R112" s="56">
        <v>14.526177083333334</v>
      </c>
      <c r="S112" s="49">
        <v>3.3792109374999999</v>
      </c>
      <c r="T112" s="49">
        <v>5.2391223958333333</v>
      </c>
      <c r="U112" s="49">
        <v>12.209703125000001</v>
      </c>
      <c r="V112" s="49">
        <v>12.614541666666666</v>
      </c>
      <c r="W112" s="49">
        <v>36.609606770833338</v>
      </c>
      <c r="X112" s="49">
        <v>5.9912473958333328</v>
      </c>
      <c r="Y112" s="49">
        <v>12.310132812499999</v>
      </c>
      <c r="Z112" s="49">
        <v>25.7380390625</v>
      </c>
      <c r="AA112" s="49">
        <v>9.3667630208333339</v>
      </c>
      <c r="AB112" s="49">
        <v>6.0191380208333332</v>
      </c>
      <c r="AC112" s="49">
        <v>25.078723958333331</v>
      </c>
      <c r="AD112" s="56">
        <v>17.986223958333333</v>
      </c>
      <c r="AE112" s="49">
        <v>6.3809453124999997</v>
      </c>
      <c r="AF112" s="49">
        <v>41.615851562499998</v>
      </c>
      <c r="AG112" s="49">
        <v>8.3475208333333324</v>
      </c>
      <c r="AH112" s="49">
        <v>7.3295104166666674</v>
      </c>
      <c r="AI112" s="49">
        <v>27.886690104166668</v>
      </c>
      <c r="AJ112" s="49">
        <v>11.688989583333335</v>
      </c>
      <c r="AK112" s="49">
        <v>10.416471354166665</v>
      </c>
      <c r="AL112" s="49">
        <v>47.595838541666666</v>
      </c>
      <c r="AM112" s="49">
        <v>9.1368281249999992</v>
      </c>
      <c r="AN112" s="49">
        <v>50.536138020833334</v>
      </c>
      <c r="AO112" s="49">
        <v>7.3463203124999996</v>
      </c>
      <c r="AP112" s="56">
        <v>7.1282239583333329</v>
      </c>
      <c r="AQ112" s="49">
        <v>11.010247395833334</v>
      </c>
      <c r="AR112" s="49">
        <v>4.3920572916666671</v>
      </c>
      <c r="AS112" s="49">
        <v>9.903419270833334</v>
      </c>
      <c r="AT112" s="49">
        <v>9.9264296875000007</v>
      </c>
      <c r="AU112" s="49">
        <v>6.6831848958333326</v>
      </c>
      <c r="AV112" s="49">
        <v>7.6686692708333331</v>
      </c>
      <c r="AW112" s="49">
        <v>9.2171901041666668</v>
      </c>
      <c r="AX112" s="49">
        <v>8.6851354166666663</v>
      </c>
      <c r="AY112" s="49">
        <v>6.7973828125000004</v>
      </c>
      <c r="AZ112" s="49">
        <v>2.9144322916666665</v>
      </c>
      <c r="BA112" s="49">
        <v>17.479424479166667</v>
      </c>
      <c r="BB112" s="56">
        <v>6.3811249999999999</v>
      </c>
      <c r="BC112" s="49">
        <v>10.651695312499999</v>
      </c>
      <c r="BD112" s="49">
        <v>13.098833333333333</v>
      </c>
      <c r="BE112" s="49">
        <v>11.989919270833333</v>
      </c>
      <c r="BF112" s="49">
        <v>12.056864583333335</v>
      </c>
      <c r="BG112" s="49">
        <v>8.5902526041666665</v>
      </c>
      <c r="BH112" s="49">
        <v>16.424260416666666</v>
      </c>
      <c r="BI112" s="49">
        <v>11.759630208333334</v>
      </c>
      <c r="BJ112" s="49">
        <v>13.805270833333333</v>
      </c>
      <c r="BK112" s="49">
        <v>16.553023437499998</v>
      </c>
      <c r="BL112" s="49">
        <v>6.8866588541666669</v>
      </c>
      <c r="BM112" s="49">
        <v>8.3345078125000001</v>
      </c>
      <c r="BN112" s="56">
        <v>6.1467760416666666</v>
      </c>
      <c r="BO112" s="50">
        <v>6.7486484375</v>
      </c>
      <c r="BP112" s="50">
        <v>7.6088463541666664</v>
      </c>
      <c r="BQ112" s="50">
        <v>13.197265625</v>
      </c>
      <c r="BR112" s="50">
        <v>11.248765625000001</v>
      </c>
      <c r="BS112" s="50">
        <v>5.0972343750000002</v>
      </c>
      <c r="BT112" s="50">
        <v>7.6312291666666656</v>
      </c>
      <c r="BU112" s="50">
        <v>12.5369453125</v>
      </c>
      <c r="BV112" s="50">
        <v>11.457578125</v>
      </c>
      <c r="BW112" s="50">
        <v>4.2363255208333328</v>
      </c>
      <c r="BX112" s="50">
        <v>15.210411458333333</v>
      </c>
      <c r="BY112" s="50">
        <v>15.802236979166667</v>
      </c>
      <c r="BZ112" s="56">
        <v>18.747244791666667</v>
      </c>
      <c r="CA112" s="50">
        <v>27.352651041666668</v>
      </c>
      <c r="CB112" s="50">
        <v>24.873145833333332</v>
      </c>
      <c r="CC112" s="50">
        <v>41.924455729166667</v>
      </c>
      <c r="CD112" s="50">
        <v>41.920432291666664</v>
      </c>
      <c r="CE112" s="50">
        <v>9.8253932291666661</v>
      </c>
      <c r="CF112" s="50">
        <v>12.052466145833334</v>
      </c>
      <c r="CG112" s="50">
        <v>9.4764140625</v>
      </c>
      <c r="CH112" s="50">
        <v>10.945054687500001</v>
      </c>
      <c r="CI112" s="50">
        <v>20.934773437499999</v>
      </c>
      <c r="CJ112" s="50">
        <v>11.3940625</v>
      </c>
      <c r="CK112" s="50">
        <v>3.1298307291666667</v>
      </c>
      <c r="CL112" s="56">
        <v>7.9245981794538363</v>
      </c>
      <c r="CM112" s="50">
        <v>7.4707152145643692</v>
      </c>
      <c r="CN112" s="50">
        <v>6.071862158647594</v>
      </c>
      <c r="CO112" s="50">
        <v>9.9531313394018213</v>
      </c>
      <c r="CP112" s="50">
        <v>11.860169050715214</v>
      </c>
      <c r="CQ112" s="50">
        <v>15.808759427828347</v>
      </c>
      <c r="CR112" s="50">
        <v>13.858569570871262</v>
      </c>
      <c r="CS112" s="50">
        <v>15.872551365409622</v>
      </c>
      <c r="CT112" s="50">
        <v>9.8810871261378423</v>
      </c>
      <c r="CU112" s="50">
        <v>13.302215864759429</v>
      </c>
      <c r="CV112" s="50">
        <v>8.911916775032509</v>
      </c>
      <c r="CW112" s="50">
        <v>8.6437191157347204</v>
      </c>
      <c r="CX112" s="56">
        <v>7.1388140442132642</v>
      </c>
      <c r="CY112" s="50">
        <v>8.1506345903771127</v>
      </c>
      <c r="CZ112" s="50">
        <v>15.922291287386216</v>
      </c>
      <c r="DA112" s="50">
        <v>14.938486345903771</v>
      </c>
      <c r="DB112" s="50">
        <v>14.477968790637192</v>
      </c>
      <c r="DC112" s="50">
        <v>10.15</v>
      </c>
      <c r="DD112" s="50">
        <v>17.887700910273082</v>
      </c>
      <c r="DE112" s="50">
        <v>18.580600780234068</v>
      </c>
      <c r="DF112" s="50">
        <v>6.045893368010403</v>
      </c>
      <c r="DG112" s="47">
        <v>21.035797139141742</v>
      </c>
      <c r="DH112" s="47">
        <v>14.447175552665799</v>
      </c>
      <c r="DI112" s="47">
        <v>14.002595578673601</v>
      </c>
    </row>
    <row r="113" spans="1:113" x14ac:dyDescent="0.25">
      <c r="A113" s="29" t="s">
        <v>189</v>
      </c>
      <c r="B113" s="30" t="s">
        <v>397</v>
      </c>
      <c r="C113" s="31" t="s">
        <v>189</v>
      </c>
      <c r="D113" s="43" t="s">
        <v>281</v>
      </c>
      <c r="E113" s="42" t="s">
        <v>94</v>
      </c>
      <c r="F113" s="49">
        <v>0.30219270833333334</v>
      </c>
      <c r="G113" s="49">
        <v>0.15134114583333333</v>
      </c>
      <c r="H113" s="49">
        <v>0</v>
      </c>
      <c r="I113" s="49">
        <v>0</v>
      </c>
      <c r="J113" s="49">
        <v>2.8453124999999999E-2</v>
      </c>
      <c r="K113" s="49">
        <v>1.4747395833333333E-2</v>
      </c>
      <c r="L113" s="49">
        <v>5.9268229166666665E-2</v>
      </c>
      <c r="M113" s="49">
        <v>1.3020833333333333E-4</v>
      </c>
      <c r="N113" s="49">
        <v>3.9791666666666664E-3</v>
      </c>
      <c r="O113" s="49">
        <v>0</v>
      </c>
      <c r="P113" s="49">
        <v>1.2161458333333332E-3</v>
      </c>
      <c r="Q113" s="49">
        <v>1.2369791666666666E-2</v>
      </c>
      <c r="R113" s="56">
        <v>0</v>
      </c>
      <c r="S113" s="49">
        <v>4.1666666666666669E-4</v>
      </c>
      <c r="T113" s="49">
        <v>1.7447916666666667E-4</v>
      </c>
      <c r="U113" s="49">
        <v>0</v>
      </c>
      <c r="V113" s="49">
        <v>8.1197916666666658E-3</v>
      </c>
      <c r="W113" s="49">
        <v>3.9895833333333328E-3</v>
      </c>
      <c r="X113" s="49">
        <v>5.7656249999999999E-3</v>
      </c>
      <c r="Y113" s="49">
        <v>7.4531249999999997E-3</v>
      </c>
      <c r="Z113" s="49">
        <v>3.3984374999999997E-2</v>
      </c>
      <c r="AA113" s="49">
        <v>6.2500000000000001E-5</v>
      </c>
      <c r="AB113" s="49">
        <v>0.12809895833333332</v>
      </c>
      <c r="AC113" s="49">
        <v>1.4479166666666668E-3</v>
      </c>
      <c r="AD113" s="56">
        <v>8.9749999999999996E-2</v>
      </c>
      <c r="AE113" s="49">
        <v>1.08828125E-2</v>
      </c>
      <c r="AF113" s="49">
        <v>2.3820312499999999E-2</v>
      </c>
      <c r="AG113" s="49">
        <v>3.5328125000000002E-2</v>
      </c>
      <c r="AH113" s="49">
        <v>1.9270833333333333E-4</v>
      </c>
      <c r="AI113" s="49">
        <v>4.2500000000000003E-3</v>
      </c>
      <c r="AJ113" s="49">
        <v>2.8932291666666663E-3</v>
      </c>
      <c r="AK113" s="49">
        <v>0</v>
      </c>
      <c r="AL113" s="49">
        <v>6.130208333333333E-3</v>
      </c>
      <c r="AM113" s="49">
        <v>1.6640625E-3</v>
      </c>
      <c r="AN113" s="49">
        <v>0.16204166666666667</v>
      </c>
      <c r="AO113" s="49">
        <v>1.0416666666666666E-5</v>
      </c>
      <c r="AP113" s="56">
        <v>0.3456536458333333</v>
      </c>
      <c r="AQ113" s="49">
        <v>1.0416666666666666E-5</v>
      </c>
      <c r="AR113" s="49">
        <v>6.5312499999999996E-2</v>
      </c>
      <c r="AS113" s="49">
        <v>1.0416666666666666E-5</v>
      </c>
      <c r="AT113" s="49">
        <v>5.145833333333333E-3</v>
      </c>
      <c r="AU113" s="49">
        <v>3.2122395833333331E-2</v>
      </c>
      <c r="AV113" s="49">
        <v>9.1908854166666665E-2</v>
      </c>
      <c r="AW113" s="49">
        <v>1.5442708333333333E-2</v>
      </c>
      <c r="AX113" s="49">
        <v>3.0182291666666665E-3</v>
      </c>
      <c r="AY113" s="49">
        <v>1.3020833333333333E-3</v>
      </c>
      <c r="AZ113" s="49">
        <v>0.22536197916666667</v>
      </c>
      <c r="BA113" s="49">
        <v>4.2604166666666667E-3</v>
      </c>
      <c r="BB113" s="56">
        <v>0.53476302083333338</v>
      </c>
      <c r="BC113" s="49">
        <v>0.60047916666666667</v>
      </c>
      <c r="BD113" s="49">
        <v>1.1120130208333332</v>
      </c>
      <c r="BE113" s="49">
        <v>0.88242968749999995</v>
      </c>
      <c r="BF113" s="49">
        <v>0.94707031249999996</v>
      </c>
      <c r="BG113" s="49">
        <v>0.91847656249999998</v>
      </c>
      <c r="BH113" s="49">
        <v>38.816875000000003</v>
      </c>
      <c r="BI113" s="49">
        <v>0.47234895833333329</v>
      </c>
      <c r="BJ113" s="49">
        <v>0.33487760416666668</v>
      </c>
      <c r="BK113" s="49">
        <v>20.309466145833333</v>
      </c>
      <c r="BL113" s="49">
        <v>0.20116927083333333</v>
      </c>
      <c r="BM113" s="49">
        <v>18.21629427083333</v>
      </c>
      <c r="BN113" s="56">
        <v>0.19236979166666665</v>
      </c>
      <c r="BO113" s="50">
        <v>21.114195312500001</v>
      </c>
      <c r="BP113" s="50">
        <v>1.0880390625</v>
      </c>
      <c r="BQ113" s="50">
        <v>0.51323697916666666</v>
      </c>
      <c r="BR113" s="50">
        <v>0.46991145833333331</v>
      </c>
      <c r="BS113" s="50">
        <v>0.63380989583333336</v>
      </c>
      <c r="BT113" s="50">
        <v>0.41538020833333333</v>
      </c>
      <c r="BU113" s="50">
        <v>0.69189322916666662</v>
      </c>
      <c r="BV113" s="50">
        <v>0.75672916666666667</v>
      </c>
      <c r="BW113" s="50">
        <v>0.71047656250000002</v>
      </c>
      <c r="BX113" s="50">
        <v>0.3349817708333333</v>
      </c>
      <c r="BY113" s="50">
        <v>1.0163776041666666</v>
      </c>
      <c r="BZ113" s="56">
        <v>0.76416145833333338</v>
      </c>
      <c r="CA113" s="50">
        <v>11.728174479166666</v>
      </c>
      <c r="CB113" s="50">
        <v>1.0489583333333332</v>
      </c>
      <c r="CC113" s="50">
        <v>0.66990625000000004</v>
      </c>
      <c r="CD113" s="50">
        <v>0.66475781249999999</v>
      </c>
      <c r="CE113" s="50">
        <v>0.68511979166666659</v>
      </c>
      <c r="CF113" s="50">
        <v>0.85541145833333332</v>
      </c>
      <c r="CG113" s="50">
        <v>0.19451041666666666</v>
      </c>
      <c r="CH113" s="50">
        <v>1.586640625</v>
      </c>
      <c r="CI113" s="50">
        <v>0.60122916666666659</v>
      </c>
      <c r="CJ113" s="50">
        <v>0.20600520833333336</v>
      </c>
      <c r="CK113" s="50">
        <v>0.52981770833333341</v>
      </c>
      <c r="CL113" s="56">
        <v>0.28420806241872565</v>
      </c>
      <c r="CM113" s="50">
        <v>0.23594538361508452</v>
      </c>
      <c r="CN113" s="50">
        <v>0.37547724317295184</v>
      </c>
      <c r="CO113" s="50">
        <v>0.38957347204161247</v>
      </c>
      <c r="CP113" s="50">
        <v>0.55972691807542263</v>
      </c>
      <c r="CQ113" s="50">
        <v>0.32480884265279586</v>
      </c>
      <c r="CR113" s="50">
        <v>0.45066579973992199</v>
      </c>
      <c r="CS113" s="50">
        <v>0.18972691807542261</v>
      </c>
      <c r="CT113" s="50">
        <v>0.16404941482444732</v>
      </c>
      <c r="CU113" s="50">
        <v>0.54636410923276979</v>
      </c>
      <c r="CV113" s="50">
        <v>0.12886085825747726</v>
      </c>
      <c r="CW113" s="50">
        <v>0.26350065019505847</v>
      </c>
      <c r="CX113" s="56">
        <v>0.27808322496749022</v>
      </c>
      <c r="CY113" s="50">
        <v>0.52981014304291285</v>
      </c>
      <c r="CZ113" s="50">
        <v>0.32805201560468139</v>
      </c>
      <c r="DA113" s="50">
        <v>0.10811443433029909</v>
      </c>
      <c r="DB113" s="50">
        <v>0.31777633289986995</v>
      </c>
      <c r="DC113" s="50">
        <v>0.4413862158647594</v>
      </c>
      <c r="DD113" s="50">
        <v>1.1102314694408322</v>
      </c>
      <c r="DE113" s="50">
        <v>1.0025773732119636</v>
      </c>
      <c r="DF113" s="50">
        <v>1.0748062418725617</v>
      </c>
      <c r="DG113" s="47">
        <v>11.033695708712614</v>
      </c>
      <c r="DH113" s="47">
        <v>0.16263979193758127</v>
      </c>
      <c r="DI113" s="47">
        <v>0.32348504551365409</v>
      </c>
    </row>
    <row r="114" spans="1:113" x14ac:dyDescent="0.25">
      <c r="A114" s="29" t="s">
        <v>189</v>
      </c>
      <c r="B114" s="30" t="s">
        <v>397</v>
      </c>
      <c r="C114" s="31" t="s">
        <v>189</v>
      </c>
      <c r="D114" s="43" t="s">
        <v>509</v>
      </c>
      <c r="E114" s="42" t="s">
        <v>510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49">
        <v>0</v>
      </c>
      <c r="L114" s="49">
        <v>0</v>
      </c>
      <c r="M114" s="49">
        <v>0</v>
      </c>
      <c r="N114" s="49">
        <v>0</v>
      </c>
      <c r="O114" s="49">
        <v>0</v>
      </c>
      <c r="P114" s="49">
        <v>0</v>
      </c>
      <c r="Q114" s="49">
        <v>0</v>
      </c>
      <c r="R114" s="56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0</v>
      </c>
      <c r="AD114" s="56">
        <v>0</v>
      </c>
      <c r="AE114" s="49">
        <v>0</v>
      </c>
      <c r="AF114" s="49">
        <v>0</v>
      </c>
      <c r="AG114" s="49">
        <v>0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49">
        <v>0</v>
      </c>
      <c r="AN114" s="49">
        <v>0</v>
      </c>
      <c r="AO114" s="49">
        <v>0</v>
      </c>
      <c r="AP114" s="56">
        <v>0</v>
      </c>
      <c r="AQ114" s="49">
        <v>0</v>
      </c>
      <c r="AR114" s="49">
        <v>0</v>
      </c>
      <c r="AS114" s="49">
        <v>0</v>
      </c>
      <c r="AT114" s="49">
        <v>0</v>
      </c>
      <c r="AU114" s="49">
        <v>0</v>
      </c>
      <c r="AV114" s="49">
        <v>0</v>
      </c>
      <c r="AW114" s="49">
        <v>0</v>
      </c>
      <c r="AX114" s="49">
        <v>0</v>
      </c>
      <c r="AY114" s="49">
        <v>0</v>
      </c>
      <c r="AZ114" s="49">
        <v>0</v>
      </c>
      <c r="BA114" s="49">
        <v>0</v>
      </c>
      <c r="BB114" s="56">
        <v>0</v>
      </c>
      <c r="BC114" s="49">
        <v>0</v>
      </c>
      <c r="BD114" s="49">
        <v>0</v>
      </c>
      <c r="BE114" s="49">
        <v>0</v>
      </c>
      <c r="BF114" s="49">
        <v>0</v>
      </c>
      <c r="BG114" s="49">
        <v>0</v>
      </c>
      <c r="BH114" s="49">
        <v>0</v>
      </c>
      <c r="BI114" s="49">
        <v>0</v>
      </c>
      <c r="BJ114" s="49">
        <v>0</v>
      </c>
      <c r="BK114" s="49">
        <v>0</v>
      </c>
      <c r="BL114" s="49">
        <v>0</v>
      </c>
      <c r="BM114" s="49">
        <v>0</v>
      </c>
      <c r="BN114" s="56">
        <v>0</v>
      </c>
      <c r="BO114" s="50">
        <v>0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  <c r="BZ114" s="56">
        <v>0</v>
      </c>
      <c r="CA114" s="50">
        <v>0</v>
      </c>
      <c r="CB114" s="50">
        <v>0</v>
      </c>
      <c r="CC114" s="50">
        <v>0</v>
      </c>
      <c r="CD114" s="50">
        <v>0</v>
      </c>
      <c r="CE114" s="50">
        <v>0</v>
      </c>
      <c r="CF114" s="50">
        <v>0</v>
      </c>
      <c r="CG114" s="50">
        <v>0</v>
      </c>
      <c r="CH114" s="50">
        <v>0</v>
      </c>
      <c r="CI114" s="50">
        <v>0</v>
      </c>
      <c r="CJ114" s="50">
        <v>0</v>
      </c>
      <c r="CK114" s="50">
        <v>0</v>
      </c>
      <c r="CL114" s="56">
        <v>0</v>
      </c>
      <c r="CM114" s="50">
        <v>0</v>
      </c>
      <c r="CN114" s="50">
        <v>0</v>
      </c>
      <c r="CO114" s="50">
        <v>0</v>
      </c>
      <c r="CP114" s="50">
        <v>0</v>
      </c>
      <c r="CQ114" s="50">
        <v>0</v>
      </c>
      <c r="CR114" s="50">
        <v>0</v>
      </c>
      <c r="CS114" s="50">
        <v>0</v>
      </c>
      <c r="CT114" s="50">
        <v>0</v>
      </c>
      <c r="CU114" s="50">
        <v>0</v>
      </c>
      <c r="CV114" s="50">
        <v>0</v>
      </c>
      <c r="CW114" s="50">
        <v>0</v>
      </c>
      <c r="CX114" s="56">
        <v>0</v>
      </c>
      <c r="CY114" s="50">
        <v>0</v>
      </c>
      <c r="CZ114" s="50">
        <v>0</v>
      </c>
      <c r="DA114" s="50">
        <v>0</v>
      </c>
      <c r="DB114" s="50">
        <v>0</v>
      </c>
      <c r="DC114" s="50">
        <v>0</v>
      </c>
      <c r="DD114" s="50">
        <v>0</v>
      </c>
      <c r="DE114" s="50">
        <v>0</v>
      </c>
      <c r="DF114" s="50">
        <v>0</v>
      </c>
      <c r="DG114" s="47">
        <v>0</v>
      </c>
      <c r="DH114" s="47">
        <v>0</v>
      </c>
      <c r="DI114" s="47">
        <v>0</v>
      </c>
    </row>
    <row r="115" spans="1:113" x14ac:dyDescent="0.25">
      <c r="A115" s="29" t="s">
        <v>189</v>
      </c>
      <c r="B115" s="30" t="s">
        <v>397</v>
      </c>
      <c r="C115" s="31" t="s">
        <v>189</v>
      </c>
      <c r="D115" s="43" t="s">
        <v>282</v>
      </c>
      <c r="E115" s="42" t="s">
        <v>95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49">
        <v>0</v>
      </c>
      <c r="L115" s="49">
        <v>0</v>
      </c>
      <c r="M115" s="49">
        <v>0</v>
      </c>
      <c r="N115" s="49">
        <v>0</v>
      </c>
      <c r="O115" s="49">
        <v>0</v>
      </c>
      <c r="P115" s="49">
        <v>0</v>
      </c>
      <c r="Q115" s="49">
        <v>0</v>
      </c>
      <c r="R115" s="56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0</v>
      </c>
      <c r="AD115" s="56">
        <v>0</v>
      </c>
      <c r="AE115" s="49">
        <v>0</v>
      </c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49">
        <v>0</v>
      </c>
      <c r="AP115" s="56">
        <v>0</v>
      </c>
      <c r="AQ115" s="49">
        <v>0</v>
      </c>
      <c r="AR115" s="49">
        <v>0</v>
      </c>
      <c r="AS115" s="49">
        <v>0</v>
      </c>
      <c r="AT115" s="49">
        <v>0</v>
      </c>
      <c r="AU115" s="49">
        <v>0</v>
      </c>
      <c r="AV115" s="49">
        <v>0</v>
      </c>
      <c r="AW115" s="49">
        <v>0</v>
      </c>
      <c r="AX115" s="49">
        <v>0</v>
      </c>
      <c r="AY115" s="49">
        <v>0</v>
      </c>
      <c r="AZ115" s="49">
        <v>0</v>
      </c>
      <c r="BA115" s="49">
        <v>0</v>
      </c>
      <c r="BB115" s="56">
        <v>0</v>
      </c>
      <c r="BC115" s="49">
        <v>0</v>
      </c>
      <c r="BD115" s="49">
        <v>0</v>
      </c>
      <c r="BE115" s="49">
        <v>0</v>
      </c>
      <c r="BF115" s="49">
        <v>0</v>
      </c>
      <c r="BG115" s="49">
        <v>0</v>
      </c>
      <c r="BH115" s="49">
        <v>0</v>
      </c>
      <c r="BI115" s="49">
        <v>0</v>
      </c>
      <c r="BJ115" s="49">
        <v>0</v>
      </c>
      <c r="BK115" s="49">
        <v>0</v>
      </c>
      <c r="BL115" s="49">
        <v>0</v>
      </c>
      <c r="BM115" s="49">
        <v>0</v>
      </c>
      <c r="BN115" s="56">
        <v>0</v>
      </c>
      <c r="BO115" s="50">
        <v>0</v>
      </c>
      <c r="BP115" s="50">
        <v>0</v>
      </c>
      <c r="BQ115" s="50">
        <v>0</v>
      </c>
      <c r="BR115" s="50">
        <v>0</v>
      </c>
      <c r="BS115" s="50">
        <v>0</v>
      </c>
      <c r="BT115" s="50">
        <v>0</v>
      </c>
      <c r="BU115" s="50">
        <v>0</v>
      </c>
      <c r="BV115" s="50">
        <v>0</v>
      </c>
      <c r="BW115" s="50">
        <v>0</v>
      </c>
      <c r="BX115" s="50">
        <v>0</v>
      </c>
      <c r="BY115" s="50">
        <v>0</v>
      </c>
      <c r="BZ115" s="56">
        <v>0</v>
      </c>
      <c r="CA115" s="50">
        <v>0</v>
      </c>
      <c r="CB115" s="50">
        <v>0</v>
      </c>
      <c r="CC115" s="50">
        <v>0</v>
      </c>
      <c r="CD115" s="50">
        <v>0</v>
      </c>
      <c r="CE115" s="50">
        <v>0</v>
      </c>
      <c r="CF115" s="50">
        <v>0</v>
      </c>
      <c r="CG115" s="50">
        <v>0</v>
      </c>
      <c r="CH115" s="50">
        <v>0</v>
      </c>
      <c r="CI115" s="50">
        <v>0</v>
      </c>
      <c r="CJ115" s="50">
        <v>0</v>
      </c>
      <c r="CK115" s="50">
        <v>0</v>
      </c>
      <c r="CL115" s="56">
        <v>0</v>
      </c>
      <c r="CM115" s="50">
        <v>0</v>
      </c>
      <c r="CN115" s="50">
        <v>0</v>
      </c>
      <c r="CO115" s="50">
        <v>0</v>
      </c>
      <c r="CP115" s="50">
        <v>0</v>
      </c>
      <c r="CQ115" s="50">
        <v>0</v>
      </c>
      <c r="CR115" s="50">
        <v>0</v>
      </c>
      <c r="CS115" s="50">
        <v>0</v>
      </c>
      <c r="CT115" s="50">
        <v>0</v>
      </c>
      <c r="CU115" s="50">
        <v>0</v>
      </c>
      <c r="CV115" s="50">
        <v>0</v>
      </c>
      <c r="CW115" s="50">
        <v>0</v>
      </c>
      <c r="CX115" s="56">
        <v>0</v>
      </c>
      <c r="CY115" s="50">
        <v>0</v>
      </c>
      <c r="CZ115" s="50">
        <v>0</v>
      </c>
      <c r="DA115" s="50">
        <v>0</v>
      </c>
      <c r="DB115" s="50">
        <v>0</v>
      </c>
      <c r="DC115" s="50">
        <v>0</v>
      </c>
      <c r="DD115" s="50">
        <v>0</v>
      </c>
      <c r="DE115" s="50">
        <v>0</v>
      </c>
      <c r="DF115" s="50">
        <v>0</v>
      </c>
      <c r="DG115" s="47">
        <v>0</v>
      </c>
      <c r="DH115" s="47">
        <v>0</v>
      </c>
      <c r="DI115" s="47">
        <v>0</v>
      </c>
    </row>
    <row r="116" spans="1:113" x14ac:dyDescent="0.25">
      <c r="A116" s="29" t="s">
        <v>189</v>
      </c>
      <c r="B116" s="30" t="s">
        <v>397</v>
      </c>
      <c r="C116" s="31" t="s">
        <v>189</v>
      </c>
      <c r="D116" s="43" t="s">
        <v>283</v>
      </c>
      <c r="E116" s="42" t="s">
        <v>96</v>
      </c>
      <c r="F116" s="49">
        <v>0.77770052083333341</v>
      </c>
      <c r="G116" s="49">
        <v>0.60823437499999999</v>
      </c>
      <c r="H116" s="49">
        <v>11.343296875</v>
      </c>
      <c r="I116" s="49">
        <v>12.960825520833334</v>
      </c>
      <c r="J116" s="49">
        <v>1.2699401041666667</v>
      </c>
      <c r="K116" s="49">
        <v>1.4690598958333332</v>
      </c>
      <c r="L116" s="49">
        <v>0.66</v>
      </c>
      <c r="M116" s="49">
        <v>9.9424479166666677E-2</v>
      </c>
      <c r="N116" s="49">
        <v>0.26575520833333333</v>
      </c>
      <c r="O116" s="49">
        <v>7.123786458333333</v>
      </c>
      <c r="P116" s="49">
        <v>15.4643046875</v>
      </c>
      <c r="Q116" s="49">
        <v>9.0030598958333332</v>
      </c>
      <c r="R116" s="56">
        <v>0.4268515625</v>
      </c>
      <c r="S116" s="49">
        <v>1.6325546875000001</v>
      </c>
      <c r="T116" s="49">
        <v>1.7237578124999999</v>
      </c>
      <c r="U116" s="49">
        <v>0.23255208333333335</v>
      </c>
      <c r="V116" s="49">
        <v>0.99679687500000003</v>
      </c>
      <c r="W116" s="49">
        <v>3.0114010416666663</v>
      </c>
      <c r="X116" s="49">
        <v>0.45136718749999999</v>
      </c>
      <c r="Y116" s="49">
        <v>0.10503125000000001</v>
      </c>
      <c r="Z116" s="49">
        <v>1.1176067708333333</v>
      </c>
      <c r="AA116" s="49">
        <v>21.257549479166666</v>
      </c>
      <c r="AB116" s="49">
        <v>5.9558255208333328</v>
      </c>
      <c r="AC116" s="49">
        <v>0.2351484375</v>
      </c>
      <c r="AD116" s="56">
        <v>0.64683854166666666</v>
      </c>
      <c r="AE116" s="49">
        <v>0.3624713541666667</v>
      </c>
      <c r="AF116" s="49">
        <v>13.256236979166665</v>
      </c>
      <c r="AG116" s="49">
        <v>15.257015624999999</v>
      </c>
      <c r="AH116" s="49">
        <v>10.578317708333334</v>
      </c>
      <c r="AI116" s="49">
        <v>11.807596354166666</v>
      </c>
      <c r="AJ116" s="49">
        <v>3.2636302083333333</v>
      </c>
      <c r="AK116" s="49">
        <v>0.95695833333333324</v>
      </c>
      <c r="AL116" s="49">
        <v>0.52616406250000003</v>
      </c>
      <c r="AM116" s="49">
        <v>11.391458333333334</v>
      </c>
      <c r="AN116" s="49">
        <v>1.2731432291666667</v>
      </c>
      <c r="AO116" s="49">
        <v>0.86860416666666662</v>
      </c>
      <c r="AP116" s="56">
        <v>6.7327890625000002</v>
      </c>
      <c r="AQ116" s="49">
        <v>2.6243906250000002</v>
      </c>
      <c r="AR116" s="49">
        <v>7.8099973958333333</v>
      </c>
      <c r="AS116" s="49">
        <v>7.1920442708333328</v>
      </c>
      <c r="AT116" s="49">
        <v>11.6930625</v>
      </c>
      <c r="AU116" s="49">
        <v>1.4831901041666666</v>
      </c>
      <c r="AV116" s="49">
        <v>0.53125260416666664</v>
      </c>
      <c r="AW116" s="49">
        <v>4.3610598958333329</v>
      </c>
      <c r="AX116" s="49">
        <v>8.0790781250000006</v>
      </c>
      <c r="AY116" s="49">
        <v>7.3015104166666669</v>
      </c>
      <c r="AZ116" s="49">
        <v>0.56689583333333338</v>
      </c>
      <c r="BA116" s="49">
        <v>2.2049869791666663</v>
      </c>
      <c r="BB116" s="56">
        <v>8.0826666666666664</v>
      </c>
      <c r="BC116" s="49">
        <v>5.4044765625000002</v>
      </c>
      <c r="BD116" s="49">
        <v>5.1406302083333326</v>
      </c>
      <c r="BE116" s="49">
        <v>1.9093046874999999</v>
      </c>
      <c r="BF116" s="49">
        <v>1.3398593750000001</v>
      </c>
      <c r="BG116" s="49">
        <v>7.2200625</v>
      </c>
      <c r="BH116" s="49">
        <v>2.5705260416666667</v>
      </c>
      <c r="BI116" s="49">
        <v>1.7695859375</v>
      </c>
      <c r="BJ116" s="49">
        <v>2.21121875</v>
      </c>
      <c r="BK116" s="49">
        <v>7.9487135416666659</v>
      </c>
      <c r="BL116" s="49">
        <v>4.6399244791666669</v>
      </c>
      <c r="BM116" s="49">
        <v>5.4504661458333334</v>
      </c>
      <c r="BN116" s="56">
        <v>2.9489739583333336</v>
      </c>
      <c r="BO116" s="50">
        <v>1.2962604166666667</v>
      </c>
      <c r="BP116" s="50">
        <v>7.2878463541666667</v>
      </c>
      <c r="BQ116" s="50">
        <v>3.5248046875000001</v>
      </c>
      <c r="BR116" s="50">
        <v>28.800403645833331</v>
      </c>
      <c r="BS116" s="50">
        <v>3.7984401041666667</v>
      </c>
      <c r="BT116" s="50">
        <v>2.5990937500000002</v>
      </c>
      <c r="BU116" s="50">
        <v>1.9074088541666665</v>
      </c>
      <c r="BV116" s="50">
        <v>1.73915625</v>
      </c>
      <c r="BW116" s="50">
        <v>1.6280651041666667</v>
      </c>
      <c r="BX116" s="50">
        <v>6.8248802083333331</v>
      </c>
      <c r="BY116" s="50">
        <v>2.9890807291666666</v>
      </c>
      <c r="BZ116" s="56">
        <v>21.829791666666669</v>
      </c>
      <c r="CA116" s="50">
        <v>10.772796874999999</v>
      </c>
      <c r="CB116" s="50">
        <v>7.0081640624999997</v>
      </c>
      <c r="CC116" s="50">
        <v>6.5845208333333334</v>
      </c>
      <c r="CD116" s="50">
        <v>3.4541953125</v>
      </c>
      <c r="CE116" s="50">
        <v>6.0511614583333326</v>
      </c>
      <c r="CF116" s="50">
        <v>12.90453125</v>
      </c>
      <c r="CG116" s="50">
        <v>6.4947890624999998</v>
      </c>
      <c r="CH116" s="50">
        <v>2.1612786458333333</v>
      </c>
      <c r="CI116" s="50">
        <v>2.1703932291666663</v>
      </c>
      <c r="CJ116" s="50">
        <v>7.2669791666666672</v>
      </c>
      <c r="CK116" s="50">
        <v>3.4120286458333333</v>
      </c>
      <c r="CL116" s="56">
        <v>2.9722132639791936</v>
      </c>
      <c r="CM116" s="50">
        <v>11.582036410923276</v>
      </c>
      <c r="CN116" s="50">
        <v>8.6129128738621592</v>
      </c>
      <c r="CO116" s="50">
        <v>8.1363381014304288</v>
      </c>
      <c r="CP116" s="50">
        <v>10.982691807542263</v>
      </c>
      <c r="CQ116" s="50">
        <v>8.7452431729518842</v>
      </c>
      <c r="CR116" s="50">
        <v>54.275401820546165</v>
      </c>
      <c r="CS116" s="50">
        <v>31.553537061118334</v>
      </c>
      <c r="CT116" s="50">
        <v>5.5712977893368008</v>
      </c>
      <c r="CU116" s="50">
        <v>12.119742522756827</v>
      </c>
      <c r="CV116" s="50">
        <v>13.536270481144342</v>
      </c>
      <c r="CW116" s="50">
        <v>12.078325097529259</v>
      </c>
      <c r="CX116" s="56">
        <v>5.2431963589076727</v>
      </c>
      <c r="CY116" s="50">
        <v>7.6667880364109235</v>
      </c>
      <c r="CZ116" s="50">
        <v>11.520208062418725</v>
      </c>
      <c r="DA116" s="50">
        <v>18.267529258777632</v>
      </c>
      <c r="DB116" s="50">
        <v>12.853097529258777</v>
      </c>
      <c r="DC116" s="50">
        <v>11.280512353706111</v>
      </c>
      <c r="DD116" s="50">
        <v>13.046015604681404</v>
      </c>
      <c r="DE116" s="50">
        <v>14.644457737321195</v>
      </c>
      <c r="DF116" s="50">
        <v>8.9493420026007797</v>
      </c>
      <c r="DG116" s="47">
        <v>16.057196358907671</v>
      </c>
      <c r="DH116" s="47">
        <v>2.4342314694408325</v>
      </c>
      <c r="DI116" s="47">
        <v>15.44033289986996</v>
      </c>
    </row>
    <row r="117" spans="1:113" x14ac:dyDescent="0.25">
      <c r="A117" s="29" t="s">
        <v>189</v>
      </c>
      <c r="B117" s="30" t="s">
        <v>397</v>
      </c>
      <c r="C117" s="31" t="s">
        <v>189</v>
      </c>
      <c r="D117" s="43" t="s">
        <v>236</v>
      </c>
      <c r="E117" s="42" t="s">
        <v>511</v>
      </c>
      <c r="F117" s="49">
        <v>0</v>
      </c>
      <c r="G117" s="49">
        <v>0</v>
      </c>
      <c r="H117" s="49">
        <v>7.2656250000000004E-3</v>
      </c>
      <c r="I117" s="49">
        <v>7.8125000000000004E-4</v>
      </c>
      <c r="J117" s="49">
        <v>8.8408854166666676E-2</v>
      </c>
      <c r="K117" s="49">
        <v>0</v>
      </c>
      <c r="L117" s="49">
        <v>0.18395052083333335</v>
      </c>
      <c r="M117" s="49">
        <v>7.8125000000000004E-4</v>
      </c>
      <c r="N117" s="49">
        <v>0</v>
      </c>
      <c r="O117" s="49">
        <v>0.18646614583333335</v>
      </c>
      <c r="P117" s="49">
        <v>0.21528385416666665</v>
      </c>
      <c r="Q117" s="49">
        <v>0</v>
      </c>
      <c r="R117" s="56">
        <v>0.11928645833333333</v>
      </c>
      <c r="S117" s="49">
        <v>0</v>
      </c>
      <c r="T117" s="49">
        <v>5.9593750000000001E-2</v>
      </c>
      <c r="U117" s="49">
        <v>7.8958333333333328E-3</v>
      </c>
      <c r="V117" s="49">
        <v>0.12633072916666666</v>
      </c>
      <c r="W117" s="49">
        <v>9.1671875E-2</v>
      </c>
      <c r="X117" s="49">
        <v>0</v>
      </c>
      <c r="Y117" s="49">
        <v>5.4687499999999997E-3</v>
      </c>
      <c r="Z117" s="49">
        <v>0</v>
      </c>
      <c r="AA117" s="49">
        <v>0</v>
      </c>
      <c r="AB117" s="49">
        <v>0</v>
      </c>
      <c r="AC117" s="49">
        <v>0.2406015625</v>
      </c>
      <c r="AD117" s="56">
        <v>0.12029947916666665</v>
      </c>
      <c r="AE117" s="49">
        <v>4.1859374999999997E-2</v>
      </c>
      <c r="AF117" s="49">
        <v>0.23124739583333334</v>
      </c>
      <c r="AG117" s="49">
        <v>1.3884010416666668</v>
      </c>
      <c r="AH117" s="49">
        <v>0.92691666666666661</v>
      </c>
      <c r="AI117" s="49">
        <v>0.48294791666666664</v>
      </c>
      <c r="AJ117" s="49">
        <v>6.9171874999999994E-2</v>
      </c>
      <c r="AK117" s="49">
        <v>0</v>
      </c>
      <c r="AL117" s="49">
        <v>0.43036718750000003</v>
      </c>
      <c r="AM117" s="49">
        <v>1.1051796875</v>
      </c>
      <c r="AN117" s="49">
        <v>1.19996875</v>
      </c>
      <c r="AO117" s="49">
        <v>0.12370052083333333</v>
      </c>
      <c r="AP117" s="56">
        <v>0.14725260416666666</v>
      </c>
      <c r="AQ117" s="49">
        <v>0</v>
      </c>
      <c r="AR117" s="49">
        <v>1.0731770833333334E-2</v>
      </c>
      <c r="AS117" s="49">
        <v>0.21220572916666666</v>
      </c>
      <c r="AT117" s="49">
        <v>0.60712760416666667</v>
      </c>
      <c r="AU117" s="49">
        <v>0.26886979166666669</v>
      </c>
      <c r="AV117" s="49">
        <v>7.067708333333333E-3</v>
      </c>
      <c r="AW117" s="49">
        <v>0.1256328125</v>
      </c>
      <c r="AX117" s="49">
        <v>0.26603906249999998</v>
      </c>
      <c r="AY117" s="49">
        <v>1.3177656250000001</v>
      </c>
      <c r="AZ117" s="49">
        <v>0.93413281250000002</v>
      </c>
      <c r="BA117" s="49">
        <v>1.7314661458333334</v>
      </c>
      <c r="BB117" s="56">
        <v>1.3155416666666668</v>
      </c>
      <c r="BC117" s="49">
        <v>0.92567447916666667</v>
      </c>
      <c r="BD117" s="49">
        <v>2.4576432291666666</v>
      </c>
      <c r="BE117" s="49">
        <v>2.2170000000000001</v>
      </c>
      <c r="BF117" s="49">
        <v>2.3248385416666664</v>
      </c>
      <c r="BG117" s="49">
        <v>3.6294166666666663</v>
      </c>
      <c r="BH117" s="49">
        <v>0</v>
      </c>
      <c r="BI117" s="49">
        <v>0.19419270833333335</v>
      </c>
      <c r="BJ117" s="49">
        <v>0.62418489583333336</v>
      </c>
      <c r="BK117" s="49">
        <v>0.59452604166666667</v>
      </c>
      <c r="BL117" s="49">
        <v>1.9766041666666665</v>
      </c>
      <c r="BM117" s="49">
        <v>2.0564635416666666</v>
      </c>
      <c r="BN117" s="56">
        <v>3.1148958333333336</v>
      </c>
      <c r="BO117" s="50">
        <v>1.7218828125000001</v>
      </c>
      <c r="BP117" s="50">
        <v>0.67006510416666665</v>
      </c>
      <c r="BQ117" s="50">
        <v>0.52215885416666663</v>
      </c>
      <c r="BR117" s="50">
        <v>2.2482734375</v>
      </c>
      <c r="BS117" s="50">
        <v>0.9084661458333334</v>
      </c>
      <c r="BT117" s="50">
        <v>0.4086536458333333</v>
      </c>
      <c r="BU117" s="50">
        <v>0.32077864583333332</v>
      </c>
      <c r="BV117" s="50">
        <v>0.76744270833333339</v>
      </c>
      <c r="BW117" s="50">
        <v>0.79963802083333335</v>
      </c>
      <c r="BX117" s="50">
        <v>3.5921145833333337</v>
      </c>
      <c r="BY117" s="50">
        <v>0.97485937499999997</v>
      </c>
      <c r="BZ117" s="56">
        <v>1.8595520833333332</v>
      </c>
      <c r="CA117" s="50">
        <v>2.0427213541666664</v>
      </c>
      <c r="CB117" s="50">
        <v>3.7363932291666666</v>
      </c>
      <c r="CC117" s="50">
        <v>3.5176562499999999</v>
      </c>
      <c r="CD117" s="50">
        <v>3.1111432291666663</v>
      </c>
      <c r="CE117" s="50">
        <v>1.72228125</v>
      </c>
      <c r="CF117" s="50">
        <v>0.16778385416666666</v>
      </c>
      <c r="CG117" s="50">
        <v>0.43584635416666667</v>
      </c>
      <c r="CH117" s="50">
        <v>0.66329687500000001</v>
      </c>
      <c r="CI117" s="50">
        <v>1.8651822916666665</v>
      </c>
      <c r="CJ117" s="50">
        <v>1.7626328124999999</v>
      </c>
      <c r="CK117" s="50">
        <v>2.3527890624999999</v>
      </c>
      <c r="CL117" s="56">
        <v>3.6736749024707409</v>
      </c>
      <c r="CM117" s="50">
        <v>1.1969258777633291</v>
      </c>
      <c r="CN117" s="50">
        <v>1.7331313394018204</v>
      </c>
      <c r="CO117" s="50">
        <v>1.4576072821846553</v>
      </c>
      <c r="CP117" s="50">
        <v>1.2885981794538361</v>
      </c>
      <c r="CQ117" s="50">
        <v>0.62808842652795838</v>
      </c>
      <c r="CR117" s="50">
        <v>0.39511833550065018</v>
      </c>
      <c r="CS117" s="50">
        <v>0.59765409622886867</v>
      </c>
      <c r="CT117" s="50">
        <v>1.696637191157347</v>
      </c>
      <c r="CU117" s="50">
        <v>1.9906866059817945</v>
      </c>
      <c r="CV117" s="50">
        <v>2.3771807542262677</v>
      </c>
      <c r="CW117" s="50">
        <v>4.0651651495448631</v>
      </c>
      <c r="CX117" s="56">
        <v>4.3156124837451229</v>
      </c>
      <c r="CY117" s="50">
        <v>4.1302652795838748</v>
      </c>
      <c r="CZ117" s="50">
        <v>4.1044499349804937</v>
      </c>
      <c r="DA117" s="50">
        <v>2.0466449934980493</v>
      </c>
      <c r="DB117" s="50">
        <v>0.56007802340702217</v>
      </c>
      <c r="DC117" s="50">
        <v>0.46133159947984392</v>
      </c>
      <c r="DD117" s="50">
        <v>0.30789336801040312</v>
      </c>
      <c r="DE117" s="50">
        <v>0.43164369310793238</v>
      </c>
      <c r="DF117" s="50">
        <v>0.32810403120936277</v>
      </c>
      <c r="DG117" s="47">
        <v>0.99285045513654091</v>
      </c>
      <c r="DH117" s="47">
        <v>0.71151885565669692</v>
      </c>
      <c r="DI117" s="47">
        <v>0.95584395318595572</v>
      </c>
    </row>
    <row r="118" spans="1:113" x14ac:dyDescent="0.25">
      <c r="A118" s="29" t="s">
        <v>189</v>
      </c>
      <c r="B118" s="30" t="s">
        <v>397</v>
      </c>
      <c r="C118" s="31" t="s">
        <v>189</v>
      </c>
      <c r="D118" s="43" t="s">
        <v>284</v>
      </c>
      <c r="E118" s="42" t="s">
        <v>97</v>
      </c>
      <c r="F118" s="49">
        <v>0.88805729166666658</v>
      </c>
      <c r="G118" s="49">
        <v>2.62734375E-2</v>
      </c>
      <c r="H118" s="49">
        <v>0</v>
      </c>
      <c r="I118" s="49">
        <v>6.7684895833333328E-2</v>
      </c>
      <c r="J118" s="49">
        <v>0.49510937500000002</v>
      </c>
      <c r="K118" s="49">
        <v>5.2736979166666663E-2</v>
      </c>
      <c r="L118" s="49">
        <v>0.73652864583333333</v>
      </c>
      <c r="M118" s="49">
        <v>9.803385416666667E-2</v>
      </c>
      <c r="N118" s="49">
        <v>0.64216927083333342</v>
      </c>
      <c r="O118" s="49">
        <v>0.42798177083333333</v>
      </c>
      <c r="P118" s="49">
        <v>0.34914583333333332</v>
      </c>
      <c r="Q118" s="49">
        <v>0.70146093750000005</v>
      </c>
      <c r="R118" s="56">
        <v>5.6924479166666667E-2</v>
      </c>
      <c r="S118" s="49">
        <v>4.9973958333333329E-3</v>
      </c>
      <c r="T118" s="49">
        <v>0.82914583333333336</v>
      </c>
      <c r="U118" s="49">
        <v>0.22950781249999999</v>
      </c>
      <c r="V118" s="49">
        <v>2.5848958333333331E-2</v>
      </c>
      <c r="W118" s="49">
        <v>0.99841927083333326</v>
      </c>
      <c r="X118" s="49">
        <v>0.59308072916666665</v>
      </c>
      <c r="Y118" s="49">
        <v>3.8151041666666663E-2</v>
      </c>
      <c r="Z118" s="49">
        <v>0.44780729166666666</v>
      </c>
      <c r="AA118" s="49">
        <v>0.62041666666666662</v>
      </c>
      <c r="AB118" s="49">
        <v>0.28175</v>
      </c>
      <c r="AC118" s="49">
        <v>0</v>
      </c>
      <c r="AD118" s="56">
        <v>1.0455416666666666</v>
      </c>
      <c r="AE118" s="49">
        <v>1.9041666666666669E-2</v>
      </c>
      <c r="AF118" s="49">
        <v>0.66428385416666658</v>
      </c>
      <c r="AG118" s="49">
        <v>0.81066145833333336</v>
      </c>
      <c r="AH118" s="49">
        <v>0</v>
      </c>
      <c r="AI118" s="49">
        <v>3.2078124999999999E-2</v>
      </c>
      <c r="AJ118" s="49">
        <v>0.83009114583333332</v>
      </c>
      <c r="AK118" s="49">
        <v>0.4452630208333333</v>
      </c>
      <c r="AL118" s="49">
        <v>1.4065624999999999</v>
      </c>
      <c r="AM118" s="49">
        <v>0</v>
      </c>
      <c r="AN118" s="49">
        <v>0.3185494791666667</v>
      </c>
      <c r="AO118" s="49">
        <v>1.0067578125000001</v>
      </c>
      <c r="AP118" s="56">
        <v>0.307546875</v>
      </c>
      <c r="AQ118" s="49">
        <v>0.43435677083333329</v>
      </c>
      <c r="AR118" s="49">
        <v>8.7434895833333331E-2</v>
      </c>
      <c r="AS118" s="49">
        <v>0.31167187499999999</v>
      </c>
      <c r="AT118" s="49">
        <v>0.53893749999999996</v>
      </c>
      <c r="AU118" s="49">
        <v>2.2114583333333333E-2</v>
      </c>
      <c r="AV118" s="49">
        <v>0.85895052083333334</v>
      </c>
      <c r="AW118" s="49">
        <v>0.46023697916666667</v>
      </c>
      <c r="AX118" s="49">
        <v>0.10497395833333333</v>
      </c>
      <c r="AY118" s="49">
        <v>0.49105729166666662</v>
      </c>
      <c r="AZ118" s="49">
        <v>0.73480468750000005</v>
      </c>
      <c r="BA118" s="49">
        <v>0.67700000000000005</v>
      </c>
      <c r="BB118" s="56">
        <v>0.56090885416666658</v>
      </c>
      <c r="BC118" s="49">
        <v>0.25723177083333332</v>
      </c>
      <c r="BD118" s="49">
        <v>0.49873177083333331</v>
      </c>
      <c r="BE118" s="49">
        <v>0</v>
      </c>
      <c r="BF118" s="49">
        <v>0.1959921875</v>
      </c>
      <c r="BG118" s="49">
        <v>0.34236197916666666</v>
      </c>
      <c r="BH118" s="49">
        <v>0.355875</v>
      </c>
      <c r="BI118" s="49">
        <v>0.75680468749999996</v>
      </c>
      <c r="BJ118" s="49">
        <v>0.11588541666666667</v>
      </c>
      <c r="BK118" s="49">
        <v>0.64410677083333334</v>
      </c>
      <c r="BL118" s="49">
        <v>0.2758880208333333</v>
      </c>
      <c r="BM118" s="49">
        <v>0.73780729166666659</v>
      </c>
      <c r="BN118" s="56">
        <v>0.27161458333333333</v>
      </c>
      <c r="BO118" s="50">
        <v>2.7145833333333331E-2</v>
      </c>
      <c r="BP118" s="50">
        <v>0.23291666666666666</v>
      </c>
      <c r="BQ118" s="50">
        <v>2.6875E-2</v>
      </c>
      <c r="BR118" s="50">
        <v>0.26476302083333331</v>
      </c>
      <c r="BS118" s="50">
        <v>0.79674218750000003</v>
      </c>
      <c r="BT118" s="50">
        <v>4.1177083333333336E-2</v>
      </c>
      <c r="BU118" s="50">
        <v>0.4541276041666667</v>
      </c>
      <c r="BV118" s="50">
        <v>6.1268229166666667E-2</v>
      </c>
      <c r="BW118" s="50">
        <v>1.5309895833333332E-2</v>
      </c>
      <c r="BX118" s="50">
        <v>0.66867968749999995</v>
      </c>
      <c r="BY118" s="50">
        <v>1.15234375</v>
      </c>
      <c r="BZ118" s="56">
        <v>0</v>
      </c>
      <c r="CA118" s="50">
        <v>2.7143229166666668E-2</v>
      </c>
      <c r="CB118" s="50">
        <v>0.13293229166666665</v>
      </c>
      <c r="CC118" s="50">
        <v>0.16877864583333335</v>
      </c>
      <c r="CD118" s="50">
        <v>1.6417161458333334</v>
      </c>
      <c r="CE118" s="50">
        <v>0.67078125</v>
      </c>
      <c r="CF118" s="50">
        <v>1.0071953124999999</v>
      </c>
      <c r="CG118" s="50">
        <v>0.33063281249999998</v>
      </c>
      <c r="CH118" s="50">
        <v>1.0514088541666669</v>
      </c>
      <c r="CI118" s="50">
        <v>0.40551822916666669</v>
      </c>
      <c r="CJ118" s="50">
        <v>0.91781250000000003</v>
      </c>
      <c r="CK118" s="50">
        <v>0.32539583333333333</v>
      </c>
      <c r="CL118" s="56">
        <v>7.9295188556566962E-2</v>
      </c>
      <c r="CM118" s="50">
        <v>0.36797659297789337</v>
      </c>
      <c r="CN118" s="50">
        <v>0.278925877763329</v>
      </c>
      <c r="CO118" s="50">
        <v>6.7955786736020804E-2</v>
      </c>
      <c r="CP118" s="50">
        <v>0.75807022106631983</v>
      </c>
      <c r="CQ118" s="50">
        <v>0</v>
      </c>
      <c r="CR118" s="50">
        <v>0.70496488946684011</v>
      </c>
      <c r="CS118" s="50">
        <v>0.20855656697009103</v>
      </c>
      <c r="CT118" s="50">
        <v>0.96920156046814043</v>
      </c>
      <c r="CU118" s="50">
        <v>0.19603901170351107</v>
      </c>
      <c r="CV118" s="50">
        <v>0.73356566970091019</v>
      </c>
      <c r="CW118" s="50">
        <v>0.53355006501950575</v>
      </c>
      <c r="CX118" s="56">
        <v>0</v>
      </c>
      <c r="CY118" s="50">
        <v>0</v>
      </c>
      <c r="CZ118" s="50">
        <v>0</v>
      </c>
      <c r="DA118" s="50">
        <v>6.4884265279583866E-2</v>
      </c>
      <c r="DB118" s="50">
        <v>0.12718855656697009</v>
      </c>
      <c r="DC118" s="50">
        <v>2.2717815344603379E-2</v>
      </c>
      <c r="DD118" s="50">
        <v>0</v>
      </c>
      <c r="DE118" s="50">
        <v>0</v>
      </c>
      <c r="DF118" s="50">
        <v>2.272561768530559E-2</v>
      </c>
      <c r="DG118" s="47">
        <v>0</v>
      </c>
      <c r="DH118" s="47">
        <v>0</v>
      </c>
      <c r="DI118" s="47">
        <v>0</v>
      </c>
    </row>
    <row r="119" spans="1:113" x14ac:dyDescent="0.25">
      <c r="A119" s="29" t="s">
        <v>189</v>
      </c>
      <c r="B119" s="30" t="s">
        <v>397</v>
      </c>
      <c r="C119" s="31" t="s">
        <v>189</v>
      </c>
      <c r="D119" s="43" t="s">
        <v>285</v>
      </c>
      <c r="E119" s="42" t="s">
        <v>98</v>
      </c>
      <c r="F119" s="49">
        <v>2.7321901041666665</v>
      </c>
      <c r="G119" s="49">
        <v>3.5083880208333333</v>
      </c>
      <c r="H119" s="49">
        <v>16.670750000000002</v>
      </c>
      <c r="I119" s="49">
        <v>0.51516406250000002</v>
      </c>
      <c r="J119" s="49">
        <v>0.60881770833333337</v>
      </c>
      <c r="K119" s="49">
        <v>0.62161979166666659</v>
      </c>
      <c r="L119" s="49">
        <v>0.14812239583333334</v>
      </c>
      <c r="M119" s="49">
        <v>4.0747187499999997</v>
      </c>
      <c r="N119" s="49">
        <v>8.8781250000000006E-2</v>
      </c>
      <c r="O119" s="49">
        <v>0.84333072916666663</v>
      </c>
      <c r="P119" s="49">
        <v>3.9892578125</v>
      </c>
      <c r="Q119" s="49">
        <v>2.1935104166666664</v>
      </c>
      <c r="R119" s="56">
        <v>5.8737265624999999</v>
      </c>
      <c r="S119" s="49">
        <v>2.76171875</v>
      </c>
      <c r="T119" s="49">
        <v>8.5904296875000004</v>
      </c>
      <c r="U119" s="49">
        <v>5.7297500000000001</v>
      </c>
      <c r="V119" s="49">
        <v>13.932182291666667</v>
      </c>
      <c r="W119" s="49">
        <v>2.5619687500000001</v>
      </c>
      <c r="X119" s="49">
        <v>0.74421354166666664</v>
      </c>
      <c r="Y119" s="49">
        <v>6.5349348958333326</v>
      </c>
      <c r="Z119" s="49">
        <v>0.77797656250000002</v>
      </c>
      <c r="AA119" s="49">
        <v>2.4429453125</v>
      </c>
      <c r="AB119" s="49">
        <v>1.7022317708333332</v>
      </c>
      <c r="AC119" s="49">
        <v>7.5407083333333329</v>
      </c>
      <c r="AD119" s="56">
        <v>4.9826614583333333</v>
      </c>
      <c r="AE119" s="49">
        <v>4.2983619791666667</v>
      </c>
      <c r="AF119" s="49">
        <v>3.2724791666666664</v>
      </c>
      <c r="AG119" s="49">
        <v>2.6899843749999999</v>
      </c>
      <c r="AH119" s="49">
        <v>2.7561223958333336</v>
      </c>
      <c r="AI119" s="49">
        <v>2.9525052083333336</v>
      </c>
      <c r="AJ119" s="49">
        <v>10.145846354166666</v>
      </c>
      <c r="AK119" s="49">
        <v>16.362192708333332</v>
      </c>
      <c r="AL119" s="49">
        <v>3.6066354166666663</v>
      </c>
      <c r="AM119" s="49">
        <v>3.0244062500000002</v>
      </c>
      <c r="AN119" s="49">
        <v>2.9281927083333334</v>
      </c>
      <c r="AO119" s="49">
        <v>2.1062369791666664</v>
      </c>
      <c r="AP119" s="56">
        <v>18.200973958333332</v>
      </c>
      <c r="AQ119" s="49">
        <v>7.0328932291666666</v>
      </c>
      <c r="AR119" s="49">
        <v>2.2147239583333334</v>
      </c>
      <c r="AS119" s="49">
        <v>4.5369583333333328</v>
      </c>
      <c r="AT119" s="49">
        <v>11.788869791666666</v>
      </c>
      <c r="AU119" s="49">
        <v>9.2618984374999993</v>
      </c>
      <c r="AV119" s="49">
        <v>3.3174244791666667</v>
      </c>
      <c r="AW119" s="49">
        <v>2.3032057291666663</v>
      </c>
      <c r="AX119" s="49">
        <v>2.8572187499999999</v>
      </c>
      <c r="AY119" s="49">
        <v>2.0034895833333333</v>
      </c>
      <c r="AZ119" s="49">
        <v>0.91020052083333336</v>
      </c>
      <c r="BA119" s="49">
        <v>5.6885989583333334</v>
      </c>
      <c r="BB119" s="56">
        <v>4.7122447916666665</v>
      </c>
      <c r="BC119" s="49">
        <v>8.405895833333334</v>
      </c>
      <c r="BD119" s="49">
        <v>4.2862838541666672</v>
      </c>
      <c r="BE119" s="49">
        <v>3.7093359375000001</v>
      </c>
      <c r="BF119" s="49">
        <v>2.3342786458333333</v>
      </c>
      <c r="BG119" s="49">
        <v>4.0493333333333332</v>
      </c>
      <c r="BH119" s="49">
        <v>3.0570624999999998</v>
      </c>
      <c r="BI119" s="49">
        <v>3.0776484375000002</v>
      </c>
      <c r="BJ119" s="49">
        <v>1.8035442708333334</v>
      </c>
      <c r="BK119" s="49">
        <v>5.3722604166666672</v>
      </c>
      <c r="BL119" s="49">
        <v>3.2853046875</v>
      </c>
      <c r="BM119" s="49">
        <v>1.82259375</v>
      </c>
      <c r="BN119" s="56">
        <v>3.4526901041666664</v>
      </c>
      <c r="BO119" s="50">
        <v>3.5966718750000002</v>
      </c>
      <c r="BP119" s="50">
        <v>4.9117916666666668</v>
      </c>
      <c r="BQ119" s="50">
        <v>2.9394140625</v>
      </c>
      <c r="BR119" s="50">
        <v>2.724234375</v>
      </c>
      <c r="BS119" s="50">
        <v>1.1664895833333333</v>
      </c>
      <c r="BT119" s="50">
        <v>2.3360364583333335</v>
      </c>
      <c r="BU119" s="50">
        <v>1.2925234375000001</v>
      </c>
      <c r="BV119" s="50">
        <v>3.6496484374999998</v>
      </c>
      <c r="BW119" s="50">
        <v>2.6021171875000002</v>
      </c>
      <c r="BX119" s="50">
        <v>2.9540416666666665</v>
      </c>
      <c r="BY119" s="50">
        <v>4.0445520833333326</v>
      </c>
      <c r="BZ119" s="56">
        <v>2.5159270833333336</v>
      </c>
      <c r="CA119" s="50">
        <v>4.2813593750000001</v>
      </c>
      <c r="CB119" s="50">
        <v>1.5296588541666667</v>
      </c>
      <c r="CC119" s="50">
        <v>2.2326354166666667</v>
      </c>
      <c r="CD119" s="50">
        <v>1.3102499999999999</v>
      </c>
      <c r="CE119" s="50">
        <v>2.3305416666666665</v>
      </c>
      <c r="CF119" s="50">
        <v>1.317234375</v>
      </c>
      <c r="CG119" s="50">
        <v>1.0954895833333333</v>
      </c>
      <c r="CH119" s="50">
        <v>2.3675989583333337</v>
      </c>
      <c r="CI119" s="50">
        <v>4.0845234374999997</v>
      </c>
      <c r="CJ119" s="50">
        <v>6.3583984375</v>
      </c>
      <c r="CK119" s="50">
        <v>5.1012083333333331</v>
      </c>
      <c r="CL119" s="56">
        <v>4.5521560468140443</v>
      </c>
      <c r="CM119" s="50">
        <v>5.1845903771131336</v>
      </c>
      <c r="CN119" s="50">
        <v>4.3701170351105336</v>
      </c>
      <c r="CO119" s="50">
        <v>9.7752249674902458</v>
      </c>
      <c r="CP119" s="50">
        <v>6.1787048114434331</v>
      </c>
      <c r="CQ119" s="50">
        <v>13.576020806241871</v>
      </c>
      <c r="CR119" s="50">
        <v>4.5273263979193752</v>
      </c>
      <c r="CS119" s="50">
        <v>2.402494148244473</v>
      </c>
      <c r="CT119" s="50">
        <v>2.0492665799739922</v>
      </c>
      <c r="CU119" s="50">
        <v>7.0221612483745126</v>
      </c>
      <c r="CV119" s="50">
        <v>11.857217165149546</v>
      </c>
      <c r="CW119" s="50">
        <v>23.76826788036411</v>
      </c>
      <c r="CX119" s="56">
        <v>6.0165253576072821</v>
      </c>
      <c r="CY119" s="50">
        <v>6.206062418725617</v>
      </c>
      <c r="CZ119" s="50">
        <v>11.848083224967491</v>
      </c>
      <c r="DA119" s="50">
        <v>18.37927958387516</v>
      </c>
      <c r="DB119" s="50">
        <v>51.594803641092334</v>
      </c>
      <c r="DC119" s="50">
        <v>9.9627646293888166</v>
      </c>
      <c r="DD119" s="50">
        <v>13.823256176853056</v>
      </c>
      <c r="DE119" s="50">
        <v>19.579446033810143</v>
      </c>
      <c r="DF119" s="50">
        <v>9.5995578673602076</v>
      </c>
      <c r="DG119" s="47">
        <v>35.259024707412223</v>
      </c>
      <c r="DH119" s="47">
        <v>14.775248374512353</v>
      </c>
      <c r="DI119" s="47">
        <v>16.713921976592978</v>
      </c>
    </row>
    <row r="120" spans="1:113" x14ac:dyDescent="0.25">
      <c r="A120" s="29" t="s">
        <v>189</v>
      </c>
      <c r="B120" s="30" t="s">
        <v>397</v>
      </c>
      <c r="C120" s="31" t="s">
        <v>189</v>
      </c>
      <c r="D120" s="43" t="s">
        <v>512</v>
      </c>
      <c r="E120" s="42" t="s">
        <v>513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49">
        <v>0</v>
      </c>
      <c r="L120" s="49">
        <v>0</v>
      </c>
      <c r="M120" s="49">
        <v>0</v>
      </c>
      <c r="N120" s="49">
        <v>0</v>
      </c>
      <c r="O120" s="49">
        <v>0</v>
      </c>
      <c r="P120" s="49">
        <v>0</v>
      </c>
      <c r="Q120" s="49">
        <v>0</v>
      </c>
      <c r="R120" s="56">
        <v>0</v>
      </c>
      <c r="S120" s="49">
        <v>0</v>
      </c>
      <c r="T120" s="49">
        <v>0</v>
      </c>
      <c r="U120" s="49">
        <v>0</v>
      </c>
      <c r="V120" s="49">
        <v>0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0</v>
      </c>
      <c r="AC120" s="49">
        <v>0</v>
      </c>
      <c r="AD120" s="56">
        <v>0</v>
      </c>
      <c r="AE120" s="49">
        <v>0</v>
      </c>
      <c r="AF120" s="49">
        <v>0</v>
      </c>
      <c r="AG120" s="49">
        <v>0</v>
      </c>
      <c r="AH120" s="49">
        <v>0</v>
      </c>
      <c r="AI120" s="49">
        <v>0</v>
      </c>
      <c r="AJ120" s="49">
        <v>0</v>
      </c>
      <c r="AK120" s="49">
        <v>0</v>
      </c>
      <c r="AL120" s="49">
        <v>0</v>
      </c>
      <c r="AM120" s="49">
        <v>0</v>
      </c>
      <c r="AN120" s="49">
        <v>0</v>
      </c>
      <c r="AO120" s="49">
        <v>0</v>
      </c>
      <c r="AP120" s="56">
        <v>0</v>
      </c>
      <c r="AQ120" s="49">
        <v>0</v>
      </c>
      <c r="AR120" s="49">
        <v>0</v>
      </c>
      <c r="AS120" s="49">
        <v>0</v>
      </c>
      <c r="AT120" s="49">
        <v>0</v>
      </c>
      <c r="AU120" s="49">
        <v>0</v>
      </c>
      <c r="AV120" s="49">
        <v>0</v>
      </c>
      <c r="AW120" s="49">
        <v>0</v>
      </c>
      <c r="AX120" s="49">
        <v>0</v>
      </c>
      <c r="AY120" s="49">
        <v>0</v>
      </c>
      <c r="AZ120" s="49">
        <v>0</v>
      </c>
      <c r="BA120" s="49">
        <v>0</v>
      </c>
      <c r="BB120" s="56">
        <v>0</v>
      </c>
      <c r="BC120" s="49">
        <v>0</v>
      </c>
      <c r="BD120" s="49">
        <v>0</v>
      </c>
      <c r="BE120" s="49">
        <v>0</v>
      </c>
      <c r="BF120" s="49">
        <v>0</v>
      </c>
      <c r="BG120" s="49">
        <v>0</v>
      </c>
      <c r="BH120" s="49">
        <v>0</v>
      </c>
      <c r="BI120" s="49">
        <v>0</v>
      </c>
      <c r="BJ120" s="49">
        <v>0</v>
      </c>
      <c r="BK120" s="49">
        <v>0</v>
      </c>
      <c r="BL120" s="49">
        <v>0</v>
      </c>
      <c r="BM120" s="49">
        <v>0</v>
      </c>
      <c r="BN120" s="56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0</v>
      </c>
      <c r="BV120" s="50">
        <v>0</v>
      </c>
      <c r="BW120" s="50">
        <v>0</v>
      </c>
      <c r="BX120" s="50">
        <v>0</v>
      </c>
      <c r="BY120" s="50">
        <v>0</v>
      </c>
      <c r="BZ120" s="56">
        <v>0</v>
      </c>
      <c r="CA120" s="50">
        <v>0</v>
      </c>
      <c r="CB120" s="50">
        <v>0</v>
      </c>
      <c r="CC120" s="50">
        <v>0</v>
      </c>
      <c r="CD120" s="50">
        <v>0</v>
      </c>
      <c r="CE120" s="50">
        <v>0</v>
      </c>
      <c r="CF120" s="50">
        <v>0</v>
      </c>
      <c r="CG120" s="50">
        <v>0</v>
      </c>
      <c r="CH120" s="50">
        <v>0</v>
      </c>
      <c r="CI120" s="50">
        <v>0</v>
      </c>
      <c r="CJ120" s="50">
        <v>0</v>
      </c>
      <c r="CK120" s="50">
        <v>0</v>
      </c>
      <c r="CL120" s="56">
        <v>0</v>
      </c>
      <c r="CM120" s="50">
        <v>0</v>
      </c>
      <c r="CN120" s="50">
        <v>0</v>
      </c>
      <c r="CO120" s="50">
        <v>0</v>
      </c>
      <c r="CP120" s="50">
        <v>0</v>
      </c>
      <c r="CQ120" s="50">
        <v>0</v>
      </c>
      <c r="CR120" s="50">
        <v>0</v>
      </c>
      <c r="CS120" s="50">
        <v>0</v>
      </c>
      <c r="CT120" s="50">
        <v>0</v>
      </c>
      <c r="CU120" s="50">
        <v>0</v>
      </c>
      <c r="CV120" s="50">
        <v>0</v>
      </c>
      <c r="CW120" s="50">
        <v>0</v>
      </c>
      <c r="CX120" s="56">
        <v>0</v>
      </c>
      <c r="CY120" s="50">
        <v>0</v>
      </c>
      <c r="CZ120" s="50">
        <v>0</v>
      </c>
      <c r="DA120" s="50">
        <v>0</v>
      </c>
      <c r="DB120" s="50">
        <v>0</v>
      </c>
      <c r="DC120" s="50">
        <v>0</v>
      </c>
      <c r="DD120" s="50">
        <v>0</v>
      </c>
      <c r="DE120" s="50">
        <v>0</v>
      </c>
      <c r="DF120" s="50">
        <v>0</v>
      </c>
      <c r="DG120" s="47">
        <v>0</v>
      </c>
      <c r="DH120" s="47">
        <v>0</v>
      </c>
      <c r="DI120" s="47">
        <v>0</v>
      </c>
    </row>
    <row r="121" spans="1:113" x14ac:dyDescent="0.25">
      <c r="A121" s="29" t="s">
        <v>189</v>
      </c>
      <c r="B121" s="30" t="s">
        <v>397</v>
      </c>
      <c r="C121" s="31" t="s">
        <v>189</v>
      </c>
      <c r="D121" s="43" t="s">
        <v>286</v>
      </c>
      <c r="E121" s="42" t="s">
        <v>99</v>
      </c>
      <c r="F121" s="49">
        <v>2.3678359375000002</v>
      </c>
      <c r="G121" s="49">
        <v>2.1670494791666663</v>
      </c>
      <c r="H121" s="49">
        <v>2.4501614583333335</v>
      </c>
      <c r="I121" s="49">
        <v>0.47843750000000002</v>
      </c>
      <c r="J121" s="49">
        <v>5.452138020833333</v>
      </c>
      <c r="K121" s="49">
        <v>4.3913229166666667</v>
      </c>
      <c r="L121" s="49">
        <v>2.3445182291666664</v>
      </c>
      <c r="M121" s="49">
        <v>3.1543229166666666</v>
      </c>
      <c r="N121" s="49">
        <v>3.4790052083333336</v>
      </c>
      <c r="O121" s="49">
        <v>2.2005807291666666</v>
      </c>
      <c r="P121" s="49">
        <v>2.8191041666666665</v>
      </c>
      <c r="Q121" s="49">
        <v>2.7646927083333335</v>
      </c>
      <c r="R121" s="56">
        <v>2.3677630208333333</v>
      </c>
      <c r="S121" s="49">
        <v>1.3247994791666668</v>
      </c>
      <c r="T121" s="49">
        <v>2.9407630208333333</v>
      </c>
      <c r="U121" s="49">
        <v>2.3916380208333337</v>
      </c>
      <c r="V121" s="49">
        <v>2.4798828125000001</v>
      </c>
      <c r="W121" s="49">
        <v>2.4299973958333334</v>
      </c>
      <c r="X121" s="49">
        <v>2.8571041666666663</v>
      </c>
      <c r="Y121" s="49">
        <v>3.6785234375</v>
      </c>
      <c r="Z121" s="49">
        <v>2.0183307291666663</v>
      </c>
      <c r="AA121" s="49">
        <v>1.5056458333333333</v>
      </c>
      <c r="AB121" s="49">
        <v>2.1220468750000001</v>
      </c>
      <c r="AC121" s="49">
        <v>2.8439947916666664</v>
      </c>
      <c r="AD121" s="56">
        <v>2.5406484374999998</v>
      </c>
      <c r="AE121" s="49">
        <v>2.0862942708333332</v>
      </c>
      <c r="AF121" s="49">
        <v>3.3798307291666667</v>
      </c>
      <c r="AG121" s="49">
        <v>24.072273437500002</v>
      </c>
      <c r="AH121" s="49">
        <v>3.5949062500000002</v>
      </c>
      <c r="AI121" s="49">
        <v>1.7940833333333333</v>
      </c>
      <c r="AJ121" s="49">
        <v>4.9398671875</v>
      </c>
      <c r="AK121" s="49">
        <v>5.1204322916666669</v>
      </c>
      <c r="AL121" s="49">
        <v>2.6656744791666664</v>
      </c>
      <c r="AM121" s="49">
        <v>1.9850130208333332</v>
      </c>
      <c r="AN121" s="49">
        <v>2.1743645833333334</v>
      </c>
      <c r="AO121" s="49">
        <v>2.2415859375</v>
      </c>
      <c r="AP121" s="56">
        <v>2.4715963541666666</v>
      </c>
      <c r="AQ121" s="49">
        <v>4.5399713541666671</v>
      </c>
      <c r="AR121" s="49">
        <v>3.4429687499999999</v>
      </c>
      <c r="AS121" s="49">
        <v>3.724598958333333</v>
      </c>
      <c r="AT121" s="49">
        <v>2.9336250000000001</v>
      </c>
      <c r="AU121" s="49">
        <v>2.1026302083333337</v>
      </c>
      <c r="AV121" s="49">
        <v>2.5346822916666665</v>
      </c>
      <c r="AW121" s="49">
        <v>2.1557109374999999</v>
      </c>
      <c r="AX121" s="49">
        <v>1.8871875</v>
      </c>
      <c r="AY121" s="49">
        <v>6.2854765625000004</v>
      </c>
      <c r="AZ121" s="49">
        <v>2.2762317708333333</v>
      </c>
      <c r="BA121" s="49">
        <v>4.6477083333333331</v>
      </c>
      <c r="BB121" s="56">
        <v>5.292791666666667</v>
      </c>
      <c r="BC121" s="49">
        <v>4.0252630208333331</v>
      </c>
      <c r="BD121" s="49">
        <v>4.2202812500000002</v>
      </c>
      <c r="BE121" s="49">
        <v>4.1989479166666666</v>
      </c>
      <c r="BF121" s="49">
        <v>4.665552083333333</v>
      </c>
      <c r="BG121" s="49">
        <v>8.3617291666666667</v>
      </c>
      <c r="BH121" s="49">
        <v>3.4395078125</v>
      </c>
      <c r="BI121" s="49">
        <v>4.3964114583333327</v>
      </c>
      <c r="BJ121" s="49">
        <v>4.4457447916666668</v>
      </c>
      <c r="BK121" s="49">
        <v>4.313692708333333</v>
      </c>
      <c r="BL121" s="49">
        <v>3.8112630208333331</v>
      </c>
      <c r="BM121" s="49">
        <v>5.1108124999999998</v>
      </c>
      <c r="BN121" s="56">
        <v>4.7348046874999996</v>
      </c>
      <c r="BO121" s="50">
        <v>4.6902864583333335</v>
      </c>
      <c r="BP121" s="50">
        <v>3.7351562500000002</v>
      </c>
      <c r="BQ121" s="50">
        <v>3.3129739583333335</v>
      </c>
      <c r="BR121" s="50">
        <v>2.8803411458333334</v>
      </c>
      <c r="BS121" s="50">
        <v>3.5573645833333334</v>
      </c>
      <c r="BT121" s="50">
        <v>3.0477786458333336</v>
      </c>
      <c r="BU121" s="50">
        <v>4.1836250000000001</v>
      </c>
      <c r="BV121" s="50">
        <v>5.9212682291666674</v>
      </c>
      <c r="BW121" s="50">
        <v>18.389760416666668</v>
      </c>
      <c r="BX121" s="50">
        <v>4.5798723958333332</v>
      </c>
      <c r="BY121" s="50">
        <v>9.8343098958333339</v>
      </c>
      <c r="BZ121" s="56">
        <v>3.1083229166666664</v>
      </c>
      <c r="CA121" s="50">
        <v>3.5500130208333336</v>
      </c>
      <c r="CB121" s="50">
        <v>6.6989192708333327</v>
      </c>
      <c r="CC121" s="50">
        <v>6.7112135416666669</v>
      </c>
      <c r="CD121" s="50">
        <v>6.3318984374999996</v>
      </c>
      <c r="CE121" s="50">
        <v>14.182401041666665</v>
      </c>
      <c r="CF121" s="50">
        <v>4.5749609375000002</v>
      </c>
      <c r="CG121" s="50">
        <v>7.942559895833333</v>
      </c>
      <c r="CH121" s="50">
        <v>7.7027630208333333</v>
      </c>
      <c r="CI121" s="50">
        <v>25.765309895833333</v>
      </c>
      <c r="CJ121" s="50">
        <v>9.841322916666666</v>
      </c>
      <c r="CK121" s="50">
        <v>8.5669244791666657</v>
      </c>
      <c r="CL121" s="56">
        <v>5.4058803641092332</v>
      </c>
      <c r="CM121" s="50">
        <v>5.7274720416124838</v>
      </c>
      <c r="CN121" s="50">
        <v>9.551066319895968</v>
      </c>
      <c r="CO121" s="50">
        <v>13.133498049414825</v>
      </c>
      <c r="CP121" s="50">
        <v>14.279833550065019</v>
      </c>
      <c r="CQ121" s="50">
        <v>10.994481144343304</v>
      </c>
      <c r="CR121" s="50">
        <v>5.2893368010403119</v>
      </c>
      <c r="CS121" s="50">
        <v>11.610491547464239</v>
      </c>
      <c r="CT121" s="50">
        <v>7.7022002600780235</v>
      </c>
      <c r="CU121" s="50">
        <v>5.5044109232769829</v>
      </c>
      <c r="CV121" s="50">
        <v>5.1395422626788037</v>
      </c>
      <c r="CW121" s="50">
        <v>5.6363120936280877</v>
      </c>
      <c r="CX121" s="56">
        <v>4.6238439531859559</v>
      </c>
      <c r="CY121" s="50">
        <v>7.0737347204161249</v>
      </c>
      <c r="CZ121" s="50">
        <v>12.793994798439531</v>
      </c>
      <c r="DA121" s="50">
        <v>8.1810871261378413</v>
      </c>
      <c r="DB121" s="50">
        <v>7.2134538361508458</v>
      </c>
      <c r="DC121" s="50">
        <v>6.3467022106631985</v>
      </c>
      <c r="DD121" s="50">
        <v>7.0062496749024712</v>
      </c>
      <c r="DE121" s="50">
        <v>6.7770663198959689</v>
      </c>
      <c r="DF121" s="50">
        <v>5.5364603381014295</v>
      </c>
      <c r="DG121" s="47">
        <v>5.2418361508452538</v>
      </c>
      <c r="DH121" s="47">
        <v>8.3953081924577369</v>
      </c>
      <c r="DI121" s="47">
        <v>8.1096150845253572</v>
      </c>
    </row>
    <row r="122" spans="1:113" x14ac:dyDescent="0.25">
      <c r="A122" s="29" t="s">
        <v>189</v>
      </c>
      <c r="B122" s="30" t="s">
        <v>397</v>
      </c>
      <c r="C122" s="31" t="s">
        <v>189</v>
      </c>
      <c r="D122" s="43" t="s">
        <v>287</v>
      </c>
      <c r="E122" s="42" t="s">
        <v>100</v>
      </c>
      <c r="F122" s="49">
        <v>1.6145833333333333E-4</v>
      </c>
      <c r="G122" s="49">
        <v>0</v>
      </c>
      <c r="H122" s="49">
        <v>7.1544270833333326E-2</v>
      </c>
      <c r="I122" s="49">
        <v>0</v>
      </c>
      <c r="J122" s="49">
        <v>3.5781250000000001E-3</v>
      </c>
      <c r="K122" s="49">
        <v>0</v>
      </c>
      <c r="L122" s="49">
        <v>0</v>
      </c>
      <c r="M122" s="49">
        <v>4.1953125000000003E-3</v>
      </c>
      <c r="N122" s="49">
        <v>1.4140625E-3</v>
      </c>
      <c r="O122" s="49">
        <v>2.6041666666666668E-5</v>
      </c>
      <c r="P122" s="49">
        <v>0</v>
      </c>
      <c r="Q122" s="49">
        <v>0</v>
      </c>
      <c r="R122" s="56">
        <v>0</v>
      </c>
      <c r="S122" s="49">
        <v>0</v>
      </c>
      <c r="T122" s="49">
        <v>0</v>
      </c>
      <c r="U122" s="49">
        <v>5.989583333333333E-5</v>
      </c>
      <c r="V122" s="49">
        <v>6.7932291666666672E-2</v>
      </c>
      <c r="W122" s="49">
        <v>2.0312499999999999E-4</v>
      </c>
      <c r="X122" s="49">
        <v>7.0052083333333338E-4</v>
      </c>
      <c r="Y122" s="49">
        <v>0</v>
      </c>
      <c r="Z122" s="49">
        <v>0</v>
      </c>
      <c r="AA122" s="49">
        <v>6.9229166666666675E-2</v>
      </c>
      <c r="AB122" s="49">
        <v>9.4270833333333327E-4</v>
      </c>
      <c r="AC122" s="49">
        <v>0</v>
      </c>
      <c r="AD122" s="56">
        <v>0</v>
      </c>
      <c r="AE122" s="49">
        <v>0</v>
      </c>
      <c r="AF122" s="49">
        <v>0</v>
      </c>
      <c r="AG122" s="49">
        <v>2.3567708333333335E-3</v>
      </c>
      <c r="AH122" s="49">
        <v>1.4611979166666665E-2</v>
      </c>
      <c r="AI122" s="49">
        <v>4.1669270833333334E-2</v>
      </c>
      <c r="AJ122" s="49">
        <v>0</v>
      </c>
      <c r="AK122" s="49">
        <v>1.3020833333333333E-3</v>
      </c>
      <c r="AL122" s="49">
        <v>0</v>
      </c>
      <c r="AM122" s="49">
        <v>4.0598958333333329E-3</v>
      </c>
      <c r="AN122" s="49">
        <v>8.0208333333333336E-4</v>
      </c>
      <c r="AO122" s="49">
        <v>0</v>
      </c>
      <c r="AP122" s="56">
        <v>0</v>
      </c>
      <c r="AQ122" s="49">
        <v>2.7760416666666667E-3</v>
      </c>
      <c r="AR122" s="49">
        <v>5.3125000000000004E-4</v>
      </c>
      <c r="AS122" s="49">
        <v>0.18724479166666666</v>
      </c>
      <c r="AT122" s="49">
        <v>3.6093750000000002E-3</v>
      </c>
      <c r="AU122" s="49">
        <v>0</v>
      </c>
      <c r="AV122" s="49">
        <v>2.3437499999999999E-3</v>
      </c>
      <c r="AW122" s="49">
        <v>5.0260416666666661E-4</v>
      </c>
      <c r="AX122" s="49">
        <v>4.0773437500000002E-2</v>
      </c>
      <c r="AY122" s="49">
        <v>3.8671875E-3</v>
      </c>
      <c r="AZ122" s="49">
        <v>0</v>
      </c>
      <c r="BA122" s="49">
        <v>6.5104166666666663E-4</v>
      </c>
      <c r="BB122" s="56">
        <v>1.5625000000000001E-3</v>
      </c>
      <c r="BC122" s="49">
        <v>2.0572916666666667E-4</v>
      </c>
      <c r="BD122" s="49">
        <v>0</v>
      </c>
      <c r="BE122" s="49">
        <v>0</v>
      </c>
      <c r="BF122" s="49">
        <v>0</v>
      </c>
      <c r="BG122" s="49">
        <v>0</v>
      </c>
      <c r="BH122" s="49">
        <v>2.6041666666666666E-4</v>
      </c>
      <c r="BI122" s="49">
        <v>1.5510416666666665E-2</v>
      </c>
      <c r="BJ122" s="49">
        <v>0</v>
      </c>
      <c r="BK122" s="49">
        <v>0</v>
      </c>
      <c r="BL122" s="49">
        <v>0</v>
      </c>
      <c r="BM122" s="49">
        <v>1.6078124999999999E-2</v>
      </c>
      <c r="BN122" s="56">
        <v>0</v>
      </c>
      <c r="BO122" s="50">
        <v>2.3268229166666668E-2</v>
      </c>
      <c r="BP122" s="50">
        <v>0</v>
      </c>
      <c r="BQ122" s="50">
        <v>2.4541666666666666E-2</v>
      </c>
      <c r="BR122" s="50">
        <v>0</v>
      </c>
      <c r="BS122" s="50">
        <v>3.0914062499999999E-2</v>
      </c>
      <c r="BT122" s="50">
        <v>2.5078125000000001E-3</v>
      </c>
      <c r="BU122" s="50">
        <v>0</v>
      </c>
      <c r="BV122" s="50">
        <v>0.26636458333333329</v>
      </c>
      <c r="BW122" s="50">
        <v>2.8846354166666668E-2</v>
      </c>
      <c r="BX122" s="50">
        <v>3.1250000000000001E-4</v>
      </c>
      <c r="BY122" s="50">
        <v>7.1828125000000007E-2</v>
      </c>
      <c r="BZ122" s="56">
        <v>0</v>
      </c>
      <c r="CA122" s="50">
        <v>1.9625E-2</v>
      </c>
      <c r="CB122" s="50">
        <v>1.4799479166666666E-2</v>
      </c>
      <c r="CC122" s="50">
        <v>5.5674479166666666E-2</v>
      </c>
      <c r="CD122" s="50">
        <v>1.5911458333333333E-3</v>
      </c>
      <c r="CE122" s="50">
        <v>0</v>
      </c>
      <c r="CF122" s="50">
        <v>1.9895833333333332E-3</v>
      </c>
      <c r="CG122" s="50">
        <v>4.2291666666666665E-2</v>
      </c>
      <c r="CH122" s="50">
        <v>2.2033854166666669E-2</v>
      </c>
      <c r="CI122" s="50">
        <v>2.6041666666666666E-4</v>
      </c>
      <c r="CJ122" s="50">
        <v>0.3328880208333333</v>
      </c>
      <c r="CK122" s="50">
        <v>0.12676041666666665</v>
      </c>
      <c r="CL122" s="56">
        <v>0.21066319895968791</v>
      </c>
      <c r="CM122" s="50">
        <v>0.29841872561768529</v>
      </c>
      <c r="CN122" s="50">
        <v>7.0390117035110528E-2</v>
      </c>
      <c r="CO122" s="50">
        <v>0</v>
      </c>
      <c r="CP122" s="50">
        <v>6.8423927178153446E-2</v>
      </c>
      <c r="CQ122" s="50">
        <v>0.10300910273081924</v>
      </c>
      <c r="CR122" s="50">
        <v>8.3823146944083226E-3</v>
      </c>
      <c r="CS122" s="50">
        <v>0.75495968790637191</v>
      </c>
      <c r="CT122" s="50">
        <v>0</v>
      </c>
      <c r="CU122" s="50">
        <v>0</v>
      </c>
      <c r="CV122" s="50">
        <v>0</v>
      </c>
      <c r="CW122" s="50">
        <v>1.2657997399219767E-2</v>
      </c>
      <c r="CX122" s="56">
        <v>0</v>
      </c>
      <c r="CY122" s="50">
        <v>2.8834850455136542E-2</v>
      </c>
      <c r="CZ122" s="50">
        <v>0</v>
      </c>
      <c r="DA122" s="50">
        <v>5.201560468140442E-4</v>
      </c>
      <c r="DB122" s="50">
        <v>0.77731339401820543</v>
      </c>
      <c r="DC122" s="50">
        <v>0.51355006501950584</v>
      </c>
      <c r="DD122" s="50">
        <v>2.223667100130039E-2</v>
      </c>
      <c r="DE122" s="50">
        <v>0.11404421326397919</v>
      </c>
      <c r="DF122" s="50">
        <v>0.24764109232769832</v>
      </c>
      <c r="DG122" s="47">
        <v>0.11038231469440833</v>
      </c>
      <c r="DH122" s="47">
        <v>9.5604681404421327E-2</v>
      </c>
      <c r="DI122" s="47">
        <v>6.5734720416124839E-2</v>
      </c>
    </row>
    <row r="123" spans="1:113" x14ac:dyDescent="0.25">
      <c r="A123" s="29" t="s">
        <v>189</v>
      </c>
      <c r="B123" s="30" t="s">
        <v>397</v>
      </c>
      <c r="C123" s="31" t="s">
        <v>189</v>
      </c>
      <c r="D123" s="43" t="s">
        <v>288</v>
      </c>
      <c r="E123" s="42" t="s">
        <v>101</v>
      </c>
      <c r="F123" s="49">
        <v>25.254265624999999</v>
      </c>
      <c r="G123" s="49">
        <v>2.1363203125000001</v>
      </c>
      <c r="H123" s="49">
        <v>1.2166276041666668</v>
      </c>
      <c r="I123" s="49">
        <v>19.344513020833332</v>
      </c>
      <c r="J123" s="49">
        <v>17.759250000000002</v>
      </c>
      <c r="K123" s="49">
        <v>1.83096875</v>
      </c>
      <c r="L123" s="49">
        <v>1.1195677083333333</v>
      </c>
      <c r="M123" s="49">
        <v>18.074557291666668</v>
      </c>
      <c r="N123" s="49">
        <v>2.615703125</v>
      </c>
      <c r="O123" s="49">
        <v>2.0080208333333331</v>
      </c>
      <c r="P123" s="49">
        <v>1.8816770833333332</v>
      </c>
      <c r="Q123" s="49">
        <v>1.4760807291666667</v>
      </c>
      <c r="R123" s="56">
        <v>22.1470234375</v>
      </c>
      <c r="S123" s="49">
        <v>1.1060052083333332</v>
      </c>
      <c r="T123" s="49">
        <v>26.9851953125</v>
      </c>
      <c r="U123" s="49">
        <v>5.9564479166666668</v>
      </c>
      <c r="V123" s="49">
        <v>2.0710781250000001</v>
      </c>
      <c r="W123" s="49">
        <v>6.1697526041666668</v>
      </c>
      <c r="X123" s="49">
        <v>1.4043619791666668</v>
      </c>
      <c r="Y123" s="49">
        <v>0.80529947916666667</v>
      </c>
      <c r="Z123" s="49">
        <v>1.0290598958333332</v>
      </c>
      <c r="AA123" s="49">
        <v>1.3365677083333332</v>
      </c>
      <c r="AB123" s="49">
        <v>1.7749531249999999</v>
      </c>
      <c r="AC123" s="49">
        <v>1.8092447916666667</v>
      </c>
      <c r="AD123" s="56">
        <v>1.4466848958333332</v>
      </c>
      <c r="AE123" s="49">
        <v>1.4306979166666667</v>
      </c>
      <c r="AF123" s="49">
        <v>6.7659479166666667</v>
      </c>
      <c r="AG123" s="49">
        <v>2.1281875000000001</v>
      </c>
      <c r="AH123" s="49">
        <v>3.7591901041666667</v>
      </c>
      <c r="AI123" s="49">
        <v>21.616611979166667</v>
      </c>
      <c r="AJ123" s="49">
        <v>1.8303125</v>
      </c>
      <c r="AK123" s="49">
        <v>1.3128124999999999</v>
      </c>
      <c r="AL123" s="49">
        <v>1.6075677083333333</v>
      </c>
      <c r="AM123" s="49">
        <v>6.5275442708333333</v>
      </c>
      <c r="AN123" s="49">
        <v>1.4945078125</v>
      </c>
      <c r="AO123" s="49">
        <v>5.0118854166666669</v>
      </c>
      <c r="AP123" s="56">
        <v>1.4938750000000001</v>
      </c>
      <c r="AQ123" s="49">
        <v>1.2405494791666667</v>
      </c>
      <c r="AR123" s="49">
        <v>1.9512057291666665</v>
      </c>
      <c r="AS123" s="49">
        <v>0.87739583333333337</v>
      </c>
      <c r="AT123" s="49">
        <v>4.5214166666666671</v>
      </c>
      <c r="AU123" s="49">
        <v>2.3564869791666667</v>
      </c>
      <c r="AV123" s="49">
        <v>3.2222526041666666</v>
      </c>
      <c r="AW123" s="49">
        <v>1.8666276041666665</v>
      </c>
      <c r="AX123" s="49">
        <v>2.2781901041666663</v>
      </c>
      <c r="AY123" s="49">
        <v>1.9421536458333333</v>
      </c>
      <c r="AZ123" s="49">
        <v>1.8629192708333333</v>
      </c>
      <c r="BA123" s="49">
        <v>2.8902083333333333</v>
      </c>
      <c r="BB123" s="56">
        <v>3.3230598958333335</v>
      </c>
      <c r="BC123" s="49">
        <v>4.2667109375000001</v>
      </c>
      <c r="BD123" s="49">
        <v>4.5617083333333328</v>
      </c>
      <c r="BE123" s="49">
        <v>6.6542656249999999</v>
      </c>
      <c r="BF123" s="49">
        <v>3.3193828124999998</v>
      </c>
      <c r="BG123" s="49">
        <v>2.5075208333333334</v>
      </c>
      <c r="BH123" s="49">
        <v>5.6891328124999996</v>
      </c>
      <c r="BI123" s="49">
        <v>3.6796979166666666</v>
      </c>
      <c r="BJ123" s="49">
        <v>1.4993932291666667</v>
      </c>
      <c r="BK123" s="49">
        <v>2.0158749999999999</v>
      </c>
      <c r="BL123" s="49">
        <v>4.5427005208333329</v>
      </c>
      <c r="BM123" s="49">
        <v>5.6490963541666668</v>
      </c>
      <c r="BN123" s="56">
        <v>6.9424036458333331</v>
      </c>
      <c r="BO123" s="50">
        <v>6.0311588541666667</v>
      </c>
      <c r="BP123" s="50">
        <v>7.2346458333333334</v>
      </c>
      <c r="BQ123" s="50">
        <v>9.0708828125000007</v>
      </c>
      <c r="BR123" s="50">
        <v>2.2218046875000002</v>
      </c>
      <c r="BS123" s="50">
        <v>3.5702500000000001</v>
      </c>
      <c r="BT123" s="50">
        <v>1.8833046874999999</v>
      </c>
      <c r="BU123" s="50">
        <v>4.4499166666666667</v>
      </c>
      <c r="BV123" s="50">
        <v>3.549859375</v>
      </c>
      <c r="BW123" s="50">
        <v>3.4839583333333333</v>
      </c>
      <c r="BX123" s="50">
        <v>2.7731406249999999</v>
      </c>
      <c r="BY123" s="50">
        <v>5.9100859374999999</v>
      </c>
      <c r="BZ123" s="56">
        <v>6.5759531249999998</v>
      </c>
      <c r="CA123" s="50">
        <v>13.0028515625</v>
      </c>
      <c r="CB123" s="50">
        <v>3.2991458333333337</v>
      </c>
      <c r="CC123" s="50">
        <v>36.946585937499997</v>
      </c>
      <c r="CD123" s="50">
        <v>72.792765625000001</v>
      </c>
      <c r="CE123" s="50">
        <v>70.577937500000004</v>
      </c>
      <c r="CF123" s="50">
        <v>102.660375</v>
      </c>
      <c r="CG123" s="50">
        <v>8.8870260416666653</v>
      </c>
      <c r="CH123" s="50">
        <v>4.3895494791666669</v>
      </c>
      <c r="CI123" s="50">
        <v>5.9973124999999996</v>
      </c>
      <c r="CJ123" s="50">
        <v>15.043601562499999</v>
      </c>
      <c r="CK123" s="50">
        <v>8.6072265624999993</v>
      </c>
      <c r="CL123" s="56">
        <v>2.6353862158647594</v>
      </c>
      <c r="CM123" s="50">
        <v>62.3451755526658</v>
      </c>
      <c r="CN123" s="50">
        <v>13.310015604681404</v>
      </c>
      <c r="CO123" s="50">
        <v>3.9133498049414825</v>
      </c>
      <c r="CP123" s="50">
        <v>66.213074122236662</v>
      </c>
      <c r="CQ123" s="50">
        <v>16.798621586475942</v>
      </c>
      <c r="CR123" s="50">
        <v>7.3954512353706106</v>
      </c>
      <c r="CS123" s="50">
        <v>8.2803901170351111</v>
      </c>
      <c r="CT123" s="50">
        <v>5.194816644993498</v>
      </c>
      <c r="CU123" s="50">
        <v>7.9844889466840048</v>
      </c>
      <c r="CV123" s="50">
        <v>6.0193576072821839</v>
      </c>
      <c r="CW123" s="50">
        <v>127.24788296488947</v>
      </c>
      <c r="CX123" s="56">
        <v>11.747394018205462</v>
      </c>
      <c r="CY123" s="50">
        <v>5.3491651495448629</v>
      </c>
      <c r="CZ123" s="50">
        <v>9.973934980494148</v>
      </c>
      <c r="DA123" s="50">
        <v>8.1632119635890774</v>
      </c>
      <c r="DB123" s="50">
        <v>6.9117841352405716</v>
      </c>
      <c r="DC123" s="50">
        <v>5.9102886866059814</v>
      </c>
      <c r="DD123" s="50">
        <v>7.9393003901170349</v>
      </c>
      <c r="DE123" s="50">
        <v>9.244730819245774</v>
      </c>
      <c r="DF123" s="50">
        <v>10.733193758127438</v>
      </c>
      <c r="DG123" s="47">
        <v>8.2611729518855643</v>
      </c>
      <c r="DH123" s="47">
        <v>9.0550689206762041</v>
      </c>
      <c r="DI123" s="47">
        <v>5.5303667100130038</v>
      </c>
    </row>
    <row r="124" spans="1:113" x14ac:dyDescent="0.25">
      <c r="A124" s="29" t="s">
        <v>189</v>
      </c>
      <c r="B124" s="30" t="s">
        <v>397</v>
      </c>
      <c r="C124" s="31" t="s">
        <v>189</v>
      </c>
      <c r="D124" s="43" t="s">
        <v>289</v>
      </c>
      <c r="E124" s="42" t="s">
        <v>102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49">
        <v>0</v>
      </c>
      <c r="L124" s="49">
        <v>0</v>
      </c>
      <c r="M124" s="49">
        <v>0</v>
      </c>
      <c r="N124" s="49">
        <v>0</v>
      </c>
      <c r="O124" s="49">
        <v>0</v>
      </c>
      <c r="P124" s="49">
        <v>0</v>
      </c>
      <c r="Q124" s="49">
        <v>0</v>
      </c>
      <c r="R124" s="56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0</v>
      </c>
      <c r="AD124" s="56">
        <v>0</v>
      </c>
      <c r="AE124" s="49">
        <v>0</v>
      </c>
      <c r="AF124" s="49">
        <v>0</v>
      </c>
      <c r="AG124" s="49">
        <v>0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49">
        <v>0</v>
      </c>
      <c r="AP124" s="56">
        <v>0</v>
      </c>
      <c r="AQ124" s="49">
        <v>0</v>
      </c>
      <c r="AR124" s="49">
        <v>0</v>
      </c>
      <c r="AS124" s="49">
        <v>0</v>
      </c>
      <c r="AT124" s="49">
        <v>0</v>
      </c>
      <c r="AU124" s="49">
        <v>0</v>
      </c>
      <c r="AV124" s="49">
        <v>0</v>
      </c>
      <c r="AW124" s="49">
        <v>0</v>
      </c>
      <c r="AX124" s="49">
        <v>0</v>
      </c>
      <c r="AY124" s="49">
        <v>0</v>
      </c>
      <c r="AZ124" s="49">
        <v>0</v>
      </c>
      <c r="BA124" s="49">
        <v>0</v>
      </c>
      <c r="BB124" s="56">
        <v>0</v>
      </c>
      <c r="BC124" s="49">
        <v>0</v>
      </c>
      <c r="BD124" s="49">
        <v>0</v>
      </c>
      <c r="BE124" s="49">
        <v>0</v>
      </c>
      <c r="BF124" s="49">
        <v>0</v>
      </c>
      <c r="BG124" s="49">
        <v>0</v>
      </c>
      <c r="BH124" s="49">
        <v>0</v>
      </c>
      <c r="BI124" s="49">
        <v>0</v>
      </c>
      <c r="BJ124" s="49">
        <v>0</v>
      </c>
      <c r="BK124" s="49">
        <v>0</v>
      </c>
      <c r="BL124" s="49">
        <v>0</v>
      </c>
      <c r="BM124" s="49">
        <v>0</v>
      </c>
      <c r="BN124" s="56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6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0</v>
      </c>
      <c r="CH124" s="50">
        <v>0</v>
      </c>
      <c r="CI124" s="50">
        <v>0</v>
      </c>
      <c r="CJ124" s="50">
        <v>0</v>
      </c>
      <c r="CK124" s="50">
        <v>0</v>
      </c>
      <c r="CL124" s="56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0">
        <v>0</v>
      </c>
      <c r="CS124" s="50">
        <v>0</v>
      </c>
      <c r="CT124" s="50">
        <v>0</v>
      </c>
      <c r="CU124" s="50">
        <v>0</v>
      </c>
      <c r="CV124" s="50">
        <v>0</v>
      </c>
      <c r="CW124" s="50">
        <v>0</v>
      </c>
      <c r="CX124" s="56">
        <v>0</v>
      </c>
      <c r="CY124" s="50">
        <v>0</v>
      </c>
      <c r="CZ124" s="50">
        <v>0</v>
      </c>
      <c r="DA124" s="50">
        <v>0</v>
      </c>
      <c r="DB124" s="50">
        <v>0</v>
      </c>
      <c r="DC124" s="50">
        <v>0</v>
      </c>
      <c r="DD124" s="50">
        <v>0</v>
      </c>
      <c r="DE124" s="50">
        <v>0</v>
      </c>
      <c r="DF124" s="50">
        <v>0</v>
      </c>
      <c r="DG124" s="47">
        <v>0</v>
      </c>
      <c r="DH124" s="47">
        <v>0</v>
      </c>
      <c r="DI124" s="47">
        <v>0</v>
      </c>
    </row>
    <row r="125" spans="1:113" x14ac:dyDescent="0.25">
      <c r="A125" s="29" t="s">
        <v>189</v>
      </c>
      <c r="B125" s="30" t="s">
        <v>397</v>
      </c>
      <c r="C125" s="31" t="s">
        <v>189</v>
      </c>
      <c r="D125" s="43" t="s">
        <v>292</v>
      </c>
      <c r="E125" s="42" t="s">
        <v>103</v>
      </c>
      <c r="F125" s="49">
        <v>4.987315104166667</v>
      </c>
      <c r="G125" s="49">
        <v>14.530135416666665</v>
      </c>
      <c r="H125" s="49">
        <v>11.301927083333334</v>
      </c>
      <c r="I125" s="49">
        <v>13.1782421875</v>
      </c>
      <c r="J125" s="49">
        <v>15.930830729166667</v>
      </c>
      <c r="K125" s="49">
        <v>31.2922734375</v>
      </c>
      <c r="L125" s="49">
        <v>16.754596354166665</v>
      </c>
      <c r="M125" s="49">
        <v>33.228526041666662</v>
      </c>
      <c r="N125" s="49">
        <v>23.829903645833333</v>
      </c>
      <c r="O125" s="49">
        <v>22.426036458333332</v>
      </c>
      <c r="P125" s="49">
        <v>26.901799479166669</v>
      </c>
      <c r="Q125" s="49">
        <v>19.926385416666669</v>
      </c>
      <c r="R125" s="56">
        <v>44.882750000000001</v>
      </c>
      <c r="S125" s="49">
        <v>48.364335937500002</v>
      </c>
      <c r="T125" s="49">
        <v>24.61277864583333</v>
      </c>
      <c r="U125" s="49">
        <v>18.965713541666666</v>
      </c>
      <c r="V125" s="49">
        <v>66.512148437500002</v>
      </c>
      <c r="W125" s="49">
        <v>17.638333333333332</v>
      </c>
      <c r="X125" s="49">
        <v>15.056833333333332</v>
      </c>
      <c r="Y125" s="49">
        <v>12.399164062500001</v>
      </c>
      <c r="Z125" s="49">
        <v>12.148315104166667</v>
      </c>
      <c r="AA125" s="49">
        <v>22.1641484375</v>
      </c>
      <c r="AB125" s="49">
        <v>22.0213984375</v>
      </c>
      <c r="AC125" s="49">
        <v>20.8314375</v>
      </c>
      <c r="AD125" s="56">
        <v>14.996817708333332</v>
      </c>
      <c r="AE125" s="49">
        <v>9.2868802083333346</v>
      </c>
      <c r="AF125" s="49">
        <v>34.269226562500002</v>
      </c>
      <c r="AG125" s="49">
        <v>21.736346354166667</v>
      </c>
      <c r="AH125" s="49">
        <v>27.209624999999999</v>
      </c>
      <c r="AI125" s="49">
        <v>10.964265624999999</v>
      </c>
      <c r="AJ125" s="49">
        <v>27.489119791666667</v>
      </c>
      <c r="AK125" s="49">
        <v>26.000515624999998</v>
      </c>
      <c r="AL125" s="49">
        <v>85.413322916666672</v>
      </c>
      <c r="AM125" s="49">
        <v>44.062338541666662</v>
      </c>
      <c r="AN125" s="49">
        <v>21.015708333333333</v>
      </c>
      <c r="AO125" s="49">
        <v>39.640651041666665</v>
      </c>
      <c r="AP125" s="56">
        <v>17.903515625000001</v>
      </c>
      <c r="AQ125" s="49">
        <v>14.385940104166666</v>
      </c>
      <c r="AR125" s="49">
        <v>23.157015625</v>
      </c>
      <c r="AS125" s="49">
        <v>17.549692708333332</v>
      </c>
      <c r="AT125" s="49">
        <v>25.017799479166669</v>
      </c>
      <c r="AU125" s="49">
        <v>14.596234375</v>
      </c>
      <c r="AV125" s="49">
        <v>8.7566536458333335</v>
      </c>
      <c r="AW125" s="49">
        <v>9.6509088541666657</v>
      </c>
      <c r="AX125" s="49">
        <v>11.818661458333334</v>
      </c>
      <c r="AY125" s="49">
        <v>16.486218749999999</v>
      </c>
      <c r="AZ125" s="49">
        <v>22.694822916666666</v>
      </c>
      <c r="BA125" s="49">
        <v>20.919888020833334</v>
      </c>
      <c r="BB125" s="56">
        <v>22.355276041666666</v>
      </c>
      <c r="BC125" s="49">
        <v>17.946059895833333</v>
      </c>
      <c r="BD125" s="49">
        <v>20.980838541666667</v>
      </c>
      <c r="BE125" s="49">
        <v>18.836130208333334</v>
      </c>
      <c r="BF125" s="49">
        <v>5.6786406249999999</v>
      </c>
      <c r="BG125" s="49">
        <v>9.7212604166666665</v>
      </c>
      <c r="BH125" s="49">
        <v>24.210234374999999</v>
      </c>
      <c r="BI125" s="49">
        <v>21.010539062500001</v>
      </c>
      <c r="BJ125" s="49">
        <v>35.480304687500002</v>
      </c>
      <c r="BK125" s="49">
        <v>37.546656249999998</v>
      </c>
      <c r="BL125" s="49">
        <v>17.083497395833334</v>
      </c>
      <c r="BM125" s="49">
        <v>28.762388020833331</v>
      </c>
      <c r="BN125" s="56">
        <v>24.135424479166669</v>
      </c>
      <c r="BO125" s="50">
        <v>21.618786458333332</v>
      </c>
      <c r="BP125" s="50">
        <v>14.104416666666665</v>
      </c>
      <c r="BQ125" s="50">
        <v>36.254690104166663</v>
      </c>
      <c r="BR125" s="50">
        <v>18.654067708333333</v>
      </c>
      <c r="BS125" s="50">
        <v>31.753484374999999</v>
      </c>
      <c r="BT125" s="50">
        <v>22.663867187499999</v>
      </c>
      <c r="BU125" s="50">
        <v>28.210927083333331</v>
      </c>
      <c r="BV125" s="50">
        <v>32.227249999999998</v>
      </c>
      <c r="BW125" s="50">
        <v>26.609718749999999</v>
      </c>
      <c r="BX125" s="50">
        <v>33.816101562500002</v>
      </c>
      <c r="BY125" s="50">
        <v>27.480786458333331</v>
      </c>
      <c r="BZ125" s="56">
        <v>28.654343749999999</v>
      </c>
      <c r="CA125" s="50">
        <v>16.502236979166668</v>
      </c>
      <c r="CB125" s="50">
        <v>21.136049479166669</v>
      </c>
      <c r="CC125" s="50">
        <v>33.8287890625</v>
      </c>
      <c r="CD125" s="50">
        <v>17.346921875</v>
      </c>
      <c r="CE125" s="50">
        <v>31.017244791666663</v>
      </c>
      <c r="CF125" s="50">
        <v>17.879140625000002</v>
      </c>
      <c r="CG125" s="50">
        <v>28.773145833333331</v>
      </c>
      <c r="CH125" s="50">
        <v>31.041054687500001</v>
      </c>
      <c r="CI125" s="50">
        <v>21.838156250000001</v>
      </c>
      <c r="CJ125" s="50">
        <v>25.839270833333334</v>
      </c>
      <c r="CK125" s="50">
        <v>25.703059895833331</v>
      </c>
      <c r="CL125" s="56">
        <v>34.335479843953188</v>
      </c>
      <c r="CM125" s="50">
        <v>40.625126137841349</v>
      </c>
      <c r="CN125" s="50">
        <v>45.136247074122238</v>
      </c>
      <c r="CO125" s="50">
        <v>36.524226267880366</v>
      </c>
      <c r="CP125" s="50">
        <v>42.926920676202862</v>
      </c>
      <c r="CQ125" s="50">
        <v>42.020325097529252</v>
      </c>
      <c r="CR125" s="50">
        <v>22.798686605981793</v>
      </c>
      <c r="CS125" s="50">
        <v>37.916671001300386</v>
      </c>
      <c r="CT125" s="50">
        <v>27.370447334200261</v>
      </c>
      <c r="CU125" s="50">
        <v>37.603339401820548</v>
      </c>
      <c r="CV125" s="50">
        <v>27.107734720416126</v>
      </c>
      <c r="CW125" s="50">
        <v>33.063914174252275</v>
      </c>
      <c r="CX125" s="56">
        <v>29.717146944083225</v>
      </c>
      <c r="CY125" s="50">
        <v>31.437435630689208</v>
      </c>
      <c r="CZ125" s="50">
        <v>46.861963589076723</v>
      </c>
      <c r="DA125" s="50">
        <v>27.224314694408324</v>
      </c>
      <c r="DB125" s="50">
        <v>29.601617685305591</v>
      </c>
      <c r="DC125" s="50">
        <v>22.796543563068919</v>
      </c>
      <c r="DD125" s="50">
        <v>29.647474642392716</v>
      </c>
      <c r="DE125" s="50">
        <v>27.70010403120936</v>
      </c>
      <c r="DF125" s="50">
        <v>177.78785955786734</v>
      </c>
      <c r="DG125" s="47">
        <v>35.713547464239269</v>
      </c>
      <c r="DH125" s="47">
        <v>26.443648894668399</v>
      </c>
      <c r="DI125" s="47">
        <v>36.982470741222365</v>
      </c>
    </row>
    <row r="126" spans="1:113" x14ac:dyDescent="0.25">
      <c r="A126" s="29" t="s">
        <v>189</v>
      </c>
      <c r="B126" s="30" t="s">
        <v>397</v>
      </c>
      <c r="C126" s="31" t="s">
        <v>189</v>
      </c>
      <c r="D126" s="43" t="s">
        <v>293</v>
      </c>
      <c r="E126" s="42" t="s">
        <v>514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0</v>
      </c>
      <c r="O126" s="49">
        <v>0</v>
      </c>
      <c r="P126" s="49">
        <v>0</v>
      </c>
      <c r="Q126" s="49">
        <v>5.2604166666666663E-4</v>
      </c>
      <c r="R126" s="56">
        <v>8.6354166666666662E-3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0</v>
      </c>
      <c r="AC126" s="49">
        <v>0</v>
      </c>
      <c r="AD126" s="56">
        <v>0</v>
      </c>
      <c r="AE126" s="49">
        <v>0</v>
      </c>
      <c r="AF126" s="49">
        <v>0</v>
      </c>
      <c r="AG126" s="49">
        <v>0</v>
      </c>
      <c r="AH126" s="49">
        <v>0</v>
      </c>
      <c r="AI126" s="49">
        <v>0</v>
      </c>
      <c r="AJ126" s="49">
        <v>0</v>
      </c>
      <c r="AK126" s="49">
        <v>0</v>
      </c>
      <c r="AL126" s="49">
        <v>0</v>
      </c>
      <c r="AM126" s="49">
        <v>0</v>
      </c>
      <c r="AN126" s="49">
        <v>0</v>
      </c>
      <c r="AO126" s="49">
        <v>0</v>
      </c>
      <c r="AP126" s="56">
        <v>0</v>
      </c>
      <c r="AQ126" s="49">
        <v>1.1979166666666666E-4</v>
      </c>
      <c r="AR126" s="49">
        <v>0</v>
      </c>
      <c r="AS126" s="49">
        <v>0</v>
      </c>
      <c r="AT126" s="49">
        <v>0</v>
      </c>
      <c r="AU126" s="49">
        <v>0</v>
      </c>
      <c r="AV126" s="49">
        <v>0</v>
      </c>
      <c r="AW126" s="49">
        <v>0</v>
      </c>
      <c r="AX126" s="49">
        <v>0</v>
      </c>
      <c r="AY126" s="49">
        <v>2.0052083333333334E-4</v>
      </c>
      <c r="AZ126" s="49">
        <v>0</v>
      </c>
      <c r="BA126" s="49">
        <v>0</v>
      </c>
      <c r="BB126" s="56">
        <v>0</v>
      </c>
      <c r="BC126" s="49">
        <v>0</v>
      </c>
      <c r="BD126" s="49">
        <v>0</v>
      </c>
      <c r="BE126" s="49">
        <v>0</v>
      </c>
      <c r="BF126" s="49">
        <v>0</v>
      </c>
      <c r="BG126" s="49">
        <v>0</v>
      </c>
      <c r="BH126" s="49">
        <v>0</v>
      </c>
      <c r="BI126" s="49">
        <v>0</v>
      </c>
      <c r="BJ126" s="49">
        <v>0</v>
      </c>
      <c r="BK126" s="49">
        <v>0</v>
      </c>
      <c r="BL126" s="49">
        <v>0</v>
      </c>
      <c r="BM126" s="49">
        <v>0</v>
      </c>
      <c r="BN126" s="56">
        <v>0</v>
      </c>
      <c r="BO126" s="50">
        <v>0</v>
      </c>
      <c r="BP126" s="50">
        <v>0</v>
      </c>
      <c r="BQ126" s="50">
        <v>0</v>
      </c>
      <c r="BR126" s="50">
        <v>6.7239583333333327E-3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1.1406249999999999E-3</v>
      </c>
      <c r="BY126" s="50">
        <v>0</v>
      </c>
      <c r="BZ126" s="56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6">
        <v>0</v>
      </c>
      <c r="CM126" s="50">
        <v>0</v>
      </c>
      <c r="CN126" s="50">
        <v>0.14564369310793238</v>
      </c>
      <c r="CO126" s="50">
        <v>0</v>
      </c>
      <c r="CP126" s="50">
        <v>0</v>
      </c>
      <c r="CQ126" s="50">
        <v>0</v>
      </c>
      <c r="CR126" s="50">
        <v>2.8608582574772431E-3</v>
      </c>
      <c r="CS126" s="50">
        <v>1.5474642392717816E-3</v>
      </c>
      <c r="CT126" s="50">
        <v>0</v>
      </c>
      <c r="CU126" s="50">
        <v>9.1027308192457735E-3</v>
      </c>
      <c r="CV126" s="50">
        <v>0</v>
      </c>
      <c r="CW126" s="50">
        <v>0</v>
      </c>
      <c r="CX126" s="56">
        <v>0</v>
      </c>
      <c r="CY126" s="50">
        <v>0</v>
      </c>
      <c r="CZ126" s="50">
        <v>0</v>
      </c>
      <c r="DA126" s="50">
        <v>0</v>
      </c>
      <c r="DB126" s="50">
        <v>0</v>
      </c>
      <c r="DC126" s="50">
        <v>0</v>
      </c>
      <c r="DD126" s="50">
        <v>0</v>
      </c>
      <c r="DE126" s="50">
        <v>0</v>
      </c>
      <c r="DF126" s="50">
        <v>2.0806241872561769E-2</v>
      </c>
      <c r="DG126" s="47">
        <v>0</v>
      </c>
      <c r="DH126" s="47">
        <v>0</v>
      </c>
      <c r="DI126" s="47">
        <v>0</v>
      </c>
    </row>
    <row r="127" spans="1:113" x14ac:dyDescent="0.25">
      <c r="A127" s="29" t="s">
        <v>189</v>
      </c>
      <c r="B127" s="30" t="s">
        <v>397</v>
      </c>
      <c r="C127" s="31" t="s">
        <v>189</v>
      </c>
      <c r="D127" s="43" t="s">
        <v>294</v>
      </c>
      <c r="E127" s="42" t="s">
        <v>515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49">
        <v>0</v>
      </c>
      <c r="L127" s="49">
        <v>0</v>
      </c>
      <c r="M127" s="49">
        <v>0</v>
      </c>
      <c r="N127" s="49">
        <v>0</v>
      </c>
      <c r="O127" s="49">
        <v>0</v>
      </c>
      <c r="P127" s="49">
        <v>0</v>
      </c>
      <c r="Q127" s="49">
        <v>0</v>
      </c>
      <c r="R127" s="56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0</v>
      </c>
      <c r="AC127" s="49">
        <v>0</v>
      </c>
      <c r="AD127" s="56">
        <v>0</v>
      </c>
      <c r="AE127" s="49">
        <v>0</v>
      </c>
      <c r="AF127" s="49">
        <v>0</v>
      </c>
      <c r="AG127" s="49">
        <v>0</v>
      </c>
      <c r="AH127" s="49">
        <v>0</v>
      </c>
      <c r="AI127" s="49">
        <v>0</v>
      </c>
      <c r="AJ127" s="49">
        <v>0</v>
      </c>
      <c r="AK127" s="49">
        <v>0</v>
      </c>
      <c r="AL127" s="49">
        <v>0</v>
      </c>
      <c r="AM127" s="49">
        <v>1.7317708333333332E-3</v>
      </c>
      <c r="AN127" s="49">
        <v>0</v>
      </c>
      <c r="AO127" s="49">
        <v>0</v>
      </c>
      <c r="AP127" s="56">
        <v>0</v>
      </c>
      <c r="AQ127" s="49">
        <v>0</v>
      </c>
      <c r="AR127" s="49">
        <v>0</v>
      </c>
      <c r="AS127" s="49">
        <v>0</v>
      </c>
      <c r="AT127" s="49">
        <v>0</v>
      </c>
      <c r="AU127" s="49">
        <v>0</v>
      </c>
      <c r="AV127" s="49">
        <v>0</v>
      </c>
      <c r="AW127" s="49">
        <v>0</v>
      </c>
      <c r="AX127" s="49">
        <v>0</v>
      </c>
      <c r="AY127" s="49">
        <v>0</v>
      </c>
      <c r="AZ127" s="49">
        <v>2.5182291666666669E-2</v>
      </c>
      <c r="BA127" s="49">
        <v>0</v>
      </c>
      <c r="BB127" s="56">
        <v>0</v>
      </c>
      <c r="BC127" s="49">
        <v>0</v>
      </c>
      <c r="BD127" s="49">
        <v>0</v>
      </c>
      <c r="BE127" s="49">
        <v>0</v>
      </c>
      <c r="BF127" s="49">
        <v>0</v>
      </c>
      <c r="BG127" s="49">
        <v>0</v>
      </c>
      <c r="BH127" s="49">
        <v>0</v>
      </c>
      <c r="BI127" s="49">
        <v>0</v>
      </c>
      <c r="BJ127" s="49">
        <v>0</v>
      </c>
      <c r="BK127" s="49">
        <v>0</v>
      </c>
      <c r="BL127" s="49">
        <v>0</v>
      </c>
      <c r="BM127" s="49">
        <v>0</v>
      </c>
      <c r="BN127" s="56">
        <v>0</v>
      </c>
      <c r="BO127" s="50">
        <v>0</v>
      </c>
      <c r="BP127" s="50">
        <v>0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0</v>
      </c>
      <c r="BX127" s="50">
        <v>0</v>
      </c>
      <c r="BY127" s="50">
        <v>0</v>
      </c>
      <c r="BZ127" s="56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0</v>
      </c>
      <c r="CH127" s="50">
        <v>0</v>
      </c>
      <c r="CI127" s="50">
        <v>0</v>
      </c>
      <c r="CJ127" s="50">
        <v>0</v>
      </c>
      <c r="CK127" s="50">
        <v>0</v>
      </c>
      <c r="CL127" s="56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0</v>
      </c>
      <c r="CR127" s="50">
        <v>0</v>
      </c>
      <c r="CS127" s="50">
        <v>0</v>
      </c>
      <c r="CT127" s="50">
        <v>6.6371911573472045E-3</v>
      </c>
      <c r="CU127" s="50">
        <v>0</v>
      </c>
      <c r="CV127" s="50">
        <v>0</v>
      </c>
      <c r="CW127" s="50">
        <v>0</v>
      </c>
      <c r="CX127" s="56">
        <v>0</v>
      </c>
      <c r="CY127" s="50">
        <v>0</v>
      </c>
      <c r="CZ127" s="50">
        <v>0</v>
      </c>
      <c r="DA127" s="50">
        <v>0</v>
      </c>
      <c r="DB127" s="50">
        <v>0</v>
      </c>
      <c r="DC127" s="50">
        <v>0</v>
      </c>
      <c r="DD127" s="50">
        <v>0</v>
      </c>
      <c r="DE127" s="50">
        <v>0</v>
      </c>
      <c r="DF127" s="50">
        <v>0</v>
      </c>
      <c r="DG127" s="47">
        <v>0</v>
      </c>
      <c r="DH127" s="47">
        <v>0</v>
      </c>
      <c r="DI127" s="47">
        <v>0</v>
      </c>
    </row>
    <row r="128" spans="1:113" x14ac:dyDescent="0.25">
      <c r="A128" s="29" t="s">
        <v>189</v>
      </c>
      <c r="B128" s="30" t="s">
        <v>397</v>
      </c>
      <c r="C128" s="31" t="s">
        <v>189</v>
      </c>
      <c r="D128" s="43" t="s">
        <v>295</v>
      </c>
      <c r="E128" s="42" t="s">
        <v>104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  <c r="M128" s="49">
        <v>0</v>
      </c>
      <c r="N128" s="49">
        <v>0</v>
      </c>
      <c r="O128" s="49">
        <v>0</v>
      </c>
      <c r="P128" s="49">
        <v>0</v>
      </c>
      <c r="Q128" s="49">
        <v>0</v>
      </c>
      <c r="R128" s="56">
        <v>1.0130208333333332E-3</v>
      </c>
      <c r="S128" s="49">
        <v>0</v>
      </c>
      <c r="T128" s="49">
        <v>0</v>
      </c>
      <c r="U128" s="49">
        <v>0</v>
      </c>
      <c r="V128" s="49">
        <v>0</v>
      </c>
      <c r="W128" s="49">
        <v>5.2916666666666667E-3</v>
      </c>
      <c r="X128" s="49">
        <v>0</v>
      </c>
      <c r="Y128" s="49">
        <v>0</v>
      </c>
      <c r="Z128" s="49">
        <v>0</v>
      </c>
      <c r="AA128" s="49">
        <v>0.10486979166666667</v>
      </c>
      <c r="AB128" s="49">
        <v>0</v>
      </c>
      <c r="AC128" s="49">
        <v>0</v>
      </c>
      <c r="AD128" s="56">
        <v>0</v>
      </c>
      <c r="AE128" s="49">
        <v>0</v>
      </c>
      <c r="AF128" s="49">
        <v>0</v>
      </c>
      <c r="AG128" s="49">
        <v>1.2135416666666668E-3</v>
      </c>
      <c r="AH128" s="49">
        <v>0</v>
      </c>
      <c r="AI128" s="49">
        <v>0</v>
      </c>
      <c r="AJ128" s="49">
        <v>5.8411458333333327E-3</v>
      </c>
      <c r="AK128" s="49">
        <v>0</v>
      </c>
      <c r="AL128" s="49">
        <v>0</v>
      </c>
      <c r="AM128" s="49">
        <v>1.8216145833333332E-2</v>
      </c>
      <c r="AN128" s="49">
        <v>0</v>
      </c>
      <c r="AO128" s="49">
        <v>0</v>
      </c>
      <c r="AP128" s="56">
        <v>0</v>
      </c>
      <c r="AQ128" s="49">
        <v>0</v>
      </c>
      <c r="AR128" s="49">
        <v>0</v>
      </c>
      <c r="AS128" s="49">
        <v>6.3541666666666662E-4</v>
      </c>
      <c r="AT128" s="49">
        <v>0</v>
      </c>
      <c r="AU128" s="49">
        <v>0</v>
      </c>
      <c r="AV128" s="49">
        <v>0</v>
      </c>
      <c r="AW128" s="49">
        <v>0</v>
      </c>
      <c r="AX128" s="49">
        <v>0</v>
      </c>
      <c r="AY128" s="49">
        <v>0</v>
      </c>
      <c r="AZ128" s="49">
        <v>5.2083333333333333E-4</v>
      </c>
      <c r="BA128" s="49">
        <v>0</v>
      </c>
      <c r="BB128" s="56">
        <v>0</v>
      </c>
      <c r="BC128" s="49">
        <v>0.13545052083333334</v>
      </c>
      <c r="BD128" s="49">
        <v>0</v>
      </c>
      <c r="BE128" s="49">
        <v>0</v>
      </c>
      <c r="BF128" s="49">
        <v>0</v>
      </c>
      <c r="BG128" s="49">
        <v>0</v>
      </c>
      <c r="BH128" s="49">
        <v>0</v>
      </c>
      <c r="BI128" s="49">
        <v>0</v>
      </c>
      <c r="BJ128" s="49">
        <v>0</v>
      </c>
      <c r="BK128" s="49">
        <v>2.5312500000000001E-3</v>
      </c>
      <c r="BL128" s="49">
        <v>0</v>
      </c>
      <c r="BM128" s="49">
        <v>0</v>
      </c>
      <c r="BN128" s="56">
        <v>0</v>
      </c>
      <c r="BO128" s="50">
        <v>0</v>
      </c>
      <c r="BP128" s="50">
        <v>6.3505208333333327E-2</v>
      </c>
      <c r="BQ128" s="50">
        <v>7.8125E-3</v>
      </c>
      <c r="BR128" s="50">
        <v>0</v>
      </c>
      <c r="BS128" s="50">
        <v>0</v>
      </c>
      <c r="BT128" s="50">
        <v>0</v>
      </c>
      <c r="BU128" s="50">
        <v>7.6666666666666662E-3</v>
      </c>
      <c r="BV128" s="50">
        <v>1.5052083333333332E-3</v>
      </c>
      <c r="BW128" s="50">
        <v>0</v>
      </c>
      <c r="BX128" s="50">
        <v>0</v>
      </c>
      <c r="BY128" s="50">
        <v>0</v>
      </c>
      <c r="BZ128" s="56">
        <v>0</v>
      </c>
      <c r="CA128" s="50">
        <v>0</v>
      </c>
      <c r="CB128" s="50">
        <v>9.2708333333333341E-3</v>
      </c>
      <c r="CC128" s="50">
        <v>0</v>
      </c>
      <c r="CD128" s="50">
        <v>0</v>
      </c>
      <c r="CE128" s="50">
        <v>0</v>
      </c>
      <c r="CF128" s="50">
        <v>0</v>
      </c>
      <c r="CG128" s="50">
        <v>0</v>
      </c>
      <c r="CH128" s="50">
        <v>0</v>
      </c>
      <c r="CI128" s="50">
        <v>0</v>
      </c>
      <c r="CJ128" s="50">
        <v>0</v>
      </c>
      <c r="CK128" s="50">
        <v>0</v>
      </c>
      <c r="CL128" s="56">
        <v>0</v>
      </c>
      <c r="CM128" s="50">
        <v>5.628608582574772E-2</v>
      </c>
      <c r="CN128" s="50">
        <v>0</v>
      </c>
      <c r="CO128" s="50">
        <v>0</v>
      </c>
      <c r="CP128" s="50">
        <v>0</v>
      </c>
      <c r="CQ128" s="50">
        <v>0</v>
      </c>
      <c r="CR128" s="50">
        <v>0</v>
      </c>
      <c r="CS128" s="50">
        <v>0</v>
      </c>
      <c r="CT128" s="50">
        <v>3.2431729518855655E-3</v>
      </c>
      <c r="CU128" s="50">
        <v>2.0806241872561769E-2</v>
      </c>
      <c r="CV128" s="50">
        <v>2.8265279583875164E-2</v>
      </c>
      <c r="CW128" s="50">
        <v>1.3003901170351105E-2</v>
      </c>
      <c r="CX128" s="56">
        <v>0</v>
      </c>
      <c r="CY128" s="50">
        <v>5.7144343302990896E-2</v>
      </c>
      <c r="CZ128" s="50">
        <v>0</v>
      </c>
      <c r="DA128" s="50">
        <v>0</v>
      </c>
      <c r="DB128" s="50">
        <v>0</v>
      </c>
      <c r="DC128" s="50">
        <v>0</v>
      </c>
      <c r="DD128" s="50">
        <v>0</v>
      </c>
      <c r="DE128" s="50">
        <v>0</v>
      </c>
      <c r="DF128" s="50">
        <v>0</v>
      </c>
      <c r="DG128" s="47">
        <v>0</v>
      </c>
      <c r="DH128" s="47">
        <v>0</v>
      </c>
      <c r="DI128" s="47">
        <v>0</v>
      </c>
    </row>
    <row r="129" spans="1:113" x14ac:dyDescent="0.25">
      <c r="A129" s="29" t="s">
        <v>189</v>
      </c>
      <c r="B129" s="30" t="s">
        <v>397</v>
      </c>
      <c r="C129" s="31" t="s">
        <v>189</v>
      </c>
      <c r="D129" s="43" t="s">
        <v>296</v>
      </c>
      <c r="E129" s="42" t="s">
        <v>105</v>
      </c>
      <c r="F129" s="49">
        <v>0.4165598958333333</v>
      </c>
      <c r="G129" s="49">
        <v>0.56713802083333342</v>
      </c>
      <c r="H129" s="49">
        <v>0.51318489583333327</v>
      </c>
      <c r="I129" s="49">
        <v>0.20080208333333335</v>
      </c>
      <c r="J129" s="49">
        <v>0.93614322916666659</v>
      </c>
      <c r="K129" s="49">
        <v>0.71761458333333339</v>
      </c>
      <c r="L129" s="49">
        <v>0.34493489583333331</v>
      </c>
      <c r="M129" s="49">
        <v>0.66770833333333335</v>
      </c>
      <c r="N129" s="49">
        <v>0.50784635416666668</v>
      </c>
      <c r="O129" s="49">
        <v>12.8645</v>
      </c>
      <c r="P129" s="49">
        <v>0.55925781249999995</v>
      </c>
      <c r="Q129" s="49">
        <v>0.84068489583333339</v>
      </c>
      <c r="R129" s="56">
        <v>0.6133098958333334</v>
      </c>
      <c r="S129" s="49">
        <v>0.67654687499999999</v>
      </c>
      <c r="T129" s="49">
        <v>0.73448437499999997</v>
      </c>
      <c r="U129" s="49">
        <v>0.49035416666666665</v>
      </c>
      <c r="V129" s="49">
        <v>0.89575520833333333</v>
      </c>
      <c r="W129" s="49">
        <v>1.2890677083333333</v>
      </c>
      <c r="X129" s="49">
        <v>0.69595572916666659</v>
      </c>
      <c r="Y129" s="49">
        <v>1.2817109375</v>
      </c>
      <c r="Z129" s="49">
        <v>1.2589739583333333</v>
      </c>
      <c r="AA129" s="49">
        <v>22.604554687499999</v>
      </c>
      <c r="AB129" s="49">
        <v>2.4674401041666667</v>
      </c>
      <c r="AC129" s="49">
        <v>1.1078645833333332</v>
      </c>
      <c r="AD129" s="56">
        <v>1.7038437500000001</v>
      </c>
      <c r="AE129" s="49">
        <v>1.4731822916666668</v>
      </c>
      <c r="AF129" s="49">
        <v>2.033109375</v>
      </c>
      <c r="AG129" s="49">
        <v>1.4154322916666668</v>
      </c>
      <c r="AH129" s="49">
        <v>1.6014140625</v>
      </c>
      <c r="AI129" s="49">
        <v>1.8214895833333333</v>
      </c>
      <c r="AJ129" s="49">
        <v>1.2699635416666668</v>
      </c>
      <c r="AK129" s="49">
        <v>0.88920052083333334</v>
      </c>
      <c r="AL129" s="49">
        <v>1.6289843749999999</v>
      </c>
      <c r="AM129" s="49">
        <v>2.0384661458333331</v>
      </c>
      <c r="AN129" s="49">
        <v>0.92972135416666668</v>
      </c>
      <c r="AO129" s="49">
        <v>2.2650156250000002</v>
      </c>
      <c r="AP129" s="56">
        <v>1.5297031249999999</v>
      </c>
      <c r="AQ129" s="49">
        <v>1.0564140625</v>
      </c>
      <c r="AR129" s="49">
        <v>1.4933125</v>
      </c>
      <c r="AS129" s="49">
        <v>2.1632213541666667</v>
      </c>
      <c r="AT129" s="49">
        <v>2.0756927083333334</v>
      </c>
      <c r="AU129" s="49">
        <v>1.0431692708333333</v>
      </c>
      <c r="AV129" s="49">
        <v>2.0177213541666665</v>
      </c>
      <c r="AW129" s="49">
        <v>0.85893750000000002</v>
      </c>
      <c r="AX129" s="49">
        <v>2.3392864583333335</v>
      </c>
      <c r="AY129" s="49">
        <v>1.1199505208333334</v>
      </c>
      <c r="AZ129" s="49">
        <v>0.56882031249999998</v>
      </c>
      <c r="BA129" s="49">
        <v>1.3059479166666668</v>
      </c>
      <c r="BB129" s="56">
        <v>0.23136458333333335</v>
      </c>
      <c r="BC129" s="49">
        <v>0.45726041666666667</v>
      </c>
      <c r="BD129" s="49">
        <v>0.86712239583333339</v>
      </c>
      <c r="BE129" s="49">
        <v>0.88776822916666664</v>
      </c>
      <c r="BF129" s="49">
        <v>0.91068229166666659</v>
      </c>
      <c r="BG129" s="49">
        <v>1.389375</v>
      </c>
      <c r="BH129" s="49">
        <v>0.72195833333333337</v>
      </c>
      <c r="BI129" s="49">
        <v>0.37898697916666668</v>
      </c>
      <c r="BJ129" s="49">
        <v>1.1222760416666668</v>
      </c>
      <c r="BK129" s="49">
        <v>1.1960104166666667</v>
      </c>
      <c r="BL129" s="49">
        <v>2.5977708333333336</v>
      </c>
      <c r="BM129" s="49">
        <v>1.9913697916666666</v>
      </c>
      <c r="BN129" s="56">
        <v>0.78465104166666666</v>
      </c>
      <c r="BO129" s="50">
        <v>2.1302057291666667</v>
      </c>
      <c r="BP129" s="50">
        <v>1.8900260416666665</v>
      </c>
      <c r="BQ129" s="50">
        <v>0.4360911458333333</v>
      </c>
      <c r="BR129" s="50">
        <v>1.0594244791666667</v>
      </c>
      <c r="BS129" s="50">
        <v>0.81543750000000004</v>
      </c>
      <c r="BT129" s="50">
        <v>1.1683151041666668</v>
      </c>
      <c r="BU129" s="50">
        <v>0.48912760416666662</v>
      </c>
      <c r="BV129" s="50">
        <v>1.1800312500000001</v>
      </c>
      <c r="BW129" s="50">
        <v>0.63864062499999996</v>
      </c>
      <c r="BX129" s="50">
        <v>0.79617447916666662</v>
      </c>
      <c r="BY129" s="50">
        <v>0.88430208333333338</v>
      </c>
      <c r="BZ129" s="56">
        <v>0.56722135416666664</v>
      </c>
      <c r="CA129" s="50">
        <v>0.44943229166666671</v>
      </c>
      <c r="CB129" s="50">
        <v>0.41221614583333333</v>
      </c>
      <c r="CC129" s="50">
        <v>1.4864088541666667</v>
      </c>
      <c r="CD129" s="50">
        <v>0.76851822916666668</v>
      </c>
      <c r="CE129" s="50">
        <v>1.0511119791666668</v>
      </c>
      <c r="CF129" s="50">
        <v>0.3494661458333333</v>
      </c>
      <c r="CG129" s="50">
        <v>0.21308333333333335</v>
      </c>
      <c r="CH129" s="50">
        <v>0.75501822916666661</v>
      </c>
      <c r="CI129" s="50">
        <v>0.61324999999999996</v>
      </c>
      <c r="CJ129" s="50">
        <v>0.8115703125</v>
      </c>
      <c r="CK129" s="50">
        <v>0.49472135416666663</v>
      </c>
      <c r="CL129" s="56">
        <v>0.50294668400520159</v>
      </c>
      <c r="CM129" s="50">
        <v>1.1300546163849154</v>
      </c>
      <c r="CN129" s="50">
        <v>0.70763589076723021</v>
      </c>
      <c r="CO129" s="50">
        <v>1.2804811443433031</v>
      </c>
      <c r="CP129" s="50">
        <v>0.41827048114434329</v>
      </c>
      <c r="CQ129" s="50">
        <v>0.64571131339401822</v>
      </c>
      <c r="CR129" s="50">
        <v>0.61007802340702211</v>
      </c>
      <c r="CS129" s="50">
        <v>0.83538621586475936</v>
      </c>
      <c r="CT129" s="50">
        <v>1.4444317295188558</v>
      </c>
      <c r="CU129" s="50">
        <v>1.1476827048114433</v>
      </c>
      <c r="CV129" s="50">
        <v>0.7375734720416125</v>
      </c>
      <c r="CW129" s="50">
        <v>0.89608582574772422</v>
      </c>
      <c r="CX129" s="56">
        <v>0.33051495448634588</v>
      </c>
      <c r="CY129" s="50">
        <v>0.82418725617685307</v>
      </c>
      <c r="CZ129" s="50">
        <v>0.77256697009102737</v>
      </c>
      <c r="DA129" s="50">
        <v>1.4363016905071522</v>
      </c>
      <c r="DB129" s="50">
        <v>1.2625279583875162</v>
      </c>
      <c r="DC129" s="50">
        <v>0.99640052015604685</v>
      </c>
      <c r="DD129" s="50">
        <v>0.83598959687906371</v>
      </c>
      <c r="DE129" s="50">
        <v>3.4864785435630687</v>
      </c>
      <c r="DF129" s="50">
        <v>5.2075240572171646</v>
      </c>
      <c r="DG129" s="47">
        <v>1.0567282184655395</v>
      </c>
      <c r="DH129" s="47">
        <v>1.1318413524057218</v>
      </c>
      <c r="DI129" s="47">
        <v>1.786226267880364</v>
      </c>
    </row>
    <row r="130" spans="1:113" x14ac:dyDescent="0.25">
      <c r="A130" s="29" t="s">
        <v>189</v>
      </c>
      <c r="B130" s="30" t="s">
        <v>397</v>
      </c>
      <c r="C130" s="31" t="s">
        <v>189</v>
      </c>
      <c r="D130" s="43" t="s">
        <v>297</v>
      </c>
      <c r="E130" s="42" t="s">
        <v>106</v>
      </c>
      <c r="F130" s="49">
        <v>0</v>
      </c>
      <c r="G130" s="49">
        <v>0</v>
      </c>
      <c r="H130" s="49">
        <v>0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0</v>
      </c>
      <c r="O130" s="49">
        <v>0</v>
      </c>
      <c r="P130" s="49">
        <v>0</v>
      </c>
      <c r="Q130" s="49">
        <v>0</v>
      </c>
      <c r="R130" s="56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0</v>
      </c>
      <c r="AD130" s="56">
        <v>0</v>
      </c>
      <c r="AE130" s="49">
        <v>0</v>
      </c>
      <c r="AF130" s="49">
        <v>0</v>
      </c>
      <c r="AG130" s="49">
        <v>0</v>
      </c>
      <c r="AH130" s="49">
        <v>0</v>
      </c>
      <c r="AI130" s="49">
        <v>0</v>
      </c>
      <c r="AJ130" s="49">
        <v>0</v>
      </c>
      <c r="AK130" s="49">
        <v>0</v>
      </c>
      <c r="AL130" s="49">
        <v>0</v>
      </c>
      <c r="AM130" s="49">
        <v>0</v>
      </c>
      <c r="AN130" s="49">
        <v>0</v>
      </c>
      <c r="AO130" s="49">
        <v>0</v>
      </c>
      <c r="AP130" s="56">
        <v>0</v>
      </c>
      <c r="AQ130" s="49">
        <v>0</v>
      </c>
      <c r="AR130" s="49">
        <v>0</v>
      </c>
      <c r="AS130" s="49">
        <v>0</v>
      </c>
      <c r="AT130" s="49">
        <v>0</v>
      </c>
      <c r="AU130" s="49">
        <v>0</v>
      </c>
      <c r="AV130" s="49">
        <v>0</v>
      </c>
      <c r="AW130" s="49">
        <v>0</v>
      </c>
      <c r="AX130" s="49">
        <v>0</v>
      </c>
      <c r="AY130" s="49">
        <v>0</v>
      </c>
      <c r="AZ130" s="49">
        <v>0</v>
      </c>
      <c r="BA130" s="49">
        <v>0</v>
      </c>
      <c r="BB130" s="56">
        <v>0</v>
      </c>
      <c r="BC130" s="49">
        <v>0</v>
      </c>
      <c r="BD130" s="49">
        <v>0</v>
      </c>
      <c r="BE130" s="49">
        <v>0</v>
      </c>
      <c r="BF130" s="49">
        <v>0</v>
      </c>
      <c r="BG130" s="49">
        <v>0</v>
      </c>
      <c r="BH130" s="49">
        <v>0</v>
      </c>
      <c r="BI130" s="49">
        <v>0</v>
      </c>
      <c r="BJ130" s="49">
        <v>0</v>
      </c>
      <c r="BK130" s="49">
        <v>0</v>
      </c>
      <c r="BL130" s="49">
        <v>0</v>
      </c>
      <c r="BM130" s="49">
        <v>0</v>
      </c>
      <c r="BN130" s="56">
        <v>0</v>
      </c>
      <c r="BO130" s="50">
        <v>0</v>
      </c>
      <c r="BP130" s="50">
        <v>0</v>
      </c>
      <c r="BQ130" s="50">
        <v>0</v>
      </c>
      <c r="BR130" s="50">
        <v>0</v>
      </c>
      <c r="BS130" s="50">
        <v>0</v>
      </c>
      <c r="BT130" s="50">
        <v>0</v>
      </c>
      <c r="BU130" s="50">
        <v>0</v>
      </c>
      <c r="BV130" s="50">
        <v>0</v>
      </c>
      <c r="BW130" s="50">
        <v>0</v>
      </c>
      <c r="BX130" s="50">
        <v>0</v>
      </c>
      <c r="BY130" s="50">
        <v>0</v>
      </c>
      <c r="BZ130" s="56">
        <v>0</v>
      </c>
      <c r="CA130" s="50">
        <v>0</v>
      </c>
      <c r="CB130" s="50">
        <v>0</v>
      </c>
      <c r="CC130" s="50">
        <v>0</v>
      </c>
      <c r="CD130" s="50">
        <v>0</v>
      </c>
      <c r="CE130" s="50">
        <v>0</v>
      </c>
      <c r="CF130" s="50">
        <v>0</v>
      </c>
      <c r="CG130" s="50">
        <v>0</v>
      </c>
      <c r="CH130" s="50">
        <v>0</v>
      </c>
      <c r="CI130" s="50">
        <v>0</v>
      </c>
      <c r="CJ130" s="50">
        <v>0</v>
      </c>
      <c r="CK130" s="50">
        <v>0</v>
      </c>
      <c r="CL130" s="56">
        <v>0</v>
      </c>
      <c r="CM130" s="50">
        <v>0</v>
      </c>
      <c r="CN130" s="50">
        <v>0</v>
      </c>
      <c r="CO130" s="50">
        <v>0</v>
      </c>
      <c r="CP130" s="50">
        <v>0</v>
      </c>
      <c r="CQ130" s="50">
        <v>0</v>
      </c>
      <c r="CR130" s="50">
        <v>0</v>
      </c>
      <c r="CS130" s="50">
        <v>0</v>
      </c>
      <c r="CT130" s="50">
        <v>0</v>
      </c>
      <c r="CU130" s="50">
        <v>0</v>
      </c>
      <c r="CV130" s="50">
        <v>0</v>
      </c>
      <c r="CW130" s="50">
        <v>0</v>
      </c>
      <c r="CX130" s="56">
        <v>0</v>
      </c>
      <c r="CY130" s="50">
        <v>0</v>
      </c>
      <c r="CZ130" s="50">
        <v>0</v>
      </c>
      <c r="DA130" s="50">
        <v>0</v>
      </c>
      <c r="DB130" s="50">
        <v>0</v>
      </c>
      <c r="DC130" s="50">
        <v>0</v>
      </c>
      <c r="DD130" s="50">
        <v>0</v>
      </c>
      <c r="DE130" s="50">
        <v>0</v>
      </c>
      <c r="DF130" s="50">
        <v>0</v>
      </c>
      <c r="DG130" s="47">
        <v>0</v>
      </c>
      <c r="DH130" s="47">
        <v>0</v>
      </c>
      <c r="DI130" s="47">
        <v>0</v>
      </c>
    </row>
    <row r="131" spans="1:113" x14ac:dyDescent="0.25">
      <c r="A131" s="29" t="s">
        <v>189</v>
      </c>
      <c r="B131" s="30" t="s">
        <v>397</v>
      </c>
      <c r="C131" s="31" t="s">
        <v>189</v>
      </c>
      <c r="D131" s="43" t="s">
        <v>298</v>
      </c>
      <c r="E131" s="42" t="s">
        <v>107</v>
      </c>
      <c r="F131" s="49">
        <v>7.2171874999999996E-2</v>
      </c>
      <c r="G131" s="49">
        <v>7.2171874999999996E-2</v>
      </c>
      <c r="H131" s="49">
        <v>0</v>
      </c>
      <c r="I131" s="49">
        <v>0</v>
      </c>
      <c r="J131" s="49">
        <v>8.6255208333333333E-2</v>
      </c>
      <c r="K131" s="49">
        <v>0.11869270833333333</v>
      </c>
      <c r="L131" s="49">
        <v>0</v>
      </c>
      <c r="M131" s="49">
        <v>1.1429687500000001E-2</v>
      </c>
      <c r="N131" s="49">
        <v>0.12635416666666666</v>
      </c>
      <c r="O131" s="49">
        <v>0.18470052083333335</v>
      </c>
      <c r="P131" s="49">
        <v>5.70546875E-2</v>
      </c>
      <c r="Q131" s="49">
        <v>0.10690364583333332</v>
      </c>
      <c r="R131" s="56">
        <v>0.10316145833333333</v>
      </c>
      <c r="S131" s="49">
        <v>1.1682291666666665E-2</v>
      </c>
      <c r="T131" s="49">
        <v>0.20138541666666665</v>
      </c>
      <c r="U131" s="49">
        <v>0.15082291666666667</v>
      </c>
      <c r="V131" s="49">
        <v>0.181140625</v>
      </c>
      <c r="W131" s="49">
        <v>0.13882552083333335</v>
      </c>
      <c r="X131" s="49">
        <v>5.3382812500000001E-2</v>
      </c>
      <c r="Y131" s="49">
        <v>2.4513020833333333E-2</v>
      </c>
      <c r="Z131" s="49">
        <v>5.4442708333333333E-2</v>
      </c>
      <c r="AA131" s="49">
        <v>5.7109374999999999E-3</v>
      </c>
      <c r="AB131" s="49">
        <v>9.3468750000000003E-2</v>
      </c>
      <c r="AC131" s="49">
        <v>2.4513020833333333E-2</v>
      </c>
      <c r="AD131" s="56">
        <v>8.6854166666666677E-2</v>
      </c>
      <c r="AE131" s="49">
        <v>2.2786458333333332E-2</v>
      </c>
      <c r="AF131" s="49">
        <v>0.37965624999999997</v>
      </c>
      <c r="AG131" s="49">
        <v>9.5695312500000004E-2</v>
      </c>
      <c r="AH131" s="49">
        <v>9.8653645833333331E-2</v>
      </c>
      <c r="AI131" s="49">
        <v>0.25224999999999997</v>
      </c>
      <c r="AJ131" s="49">
        <v>0.10450260416666667</v>
      </c>
      <c r="AK131" s="49">
        <v>7.1085937500000002E-2</v>
      </c>
      <c r="AL131" s="49">
        <v>0.14524218750000001</v>
      </c>
      <c r="AM131" s="49">
        <v>3.9411458333333337E-2</v>
      </c>
      <c r="AN131" s="49">
        <v>0.10051041666666667</v>
      </c>
      <c r="AO131" s="49">
        <v>2.4513020833333333E-2</v>
      </c>
      <c r="AP131" s="56">
        <v>5.2466145833333339E-2</v>
      </c>
      <c r="AQ131" s="49">
        <v>3.5960937499999998E-2</v>
      </c>
      <c r="AR131" s="49">
        <v>0.19046874999999999</v>
      </c>
      <c r="AS131" s="49">
        <v>0.17150260416666666</v>
      </c>
      <c r="AT131" s="49">
        <v>3.9411458333333337E-2</v>
      </c>
      <c r="AU131" s="49">
        <v>1.1695312500000001E-2</v>
      </c>
      <c r="AV131" s="49">
        <v>3.2182291666666661E-2</v>
      </c>
      <c r="AW131" s="49">
        <v>0</v>
      </c>
      <c r="AX131" s="49">
        <v>0.196765625</v>
      </c>
      <c r="AY131" s="49">
        <v>3.7572916666666664E-2</v>
      </c>
      <c r="AZ131" s="49">
        <v>2.4513020833333333E-2</v>
      </c>
      <c r="BA131" s="49">
        <v>4.0177083333333335E-2</v>
      </c>
      <c r="BB131" s="56">
        <v>6.0578124999999997E-2</v>
      </c>
      <c r="BC131" s="49">
        <v>0.16180208333333335</v>
      </c>
      <c r="BD131" s="49">
        <v>0.11205208333333333</v>
      </c>
      <c r="BE131" s="49">
        <v>9.0135416666666676E-2</v>
      </c>
      <c r="BF131" s="49">
        <v>7.2916666666666659E-3</v>
      </c>
      <c r="BG131" s="49">
        <v>0.1193359375</v>
      </c>
      <c r="BH131" s="49">
        <v>0.34210937499999999</v>
      </c>
      <c r="BI131" s="49">
        <v>6.1705729166666667E-2</v>
      </c>
      <c r="BJ131" s="49">
        <v>0.56460937499999997</v>
      </c>
      <c r="BK131" s="49">
        <v>0.63262499999999999</v>
      </c>
      <c r="BL131" s="49">
        <v>0.28050260416666667</v>
      </c>
      <c r="BM131" s="49">
        <v>0.63404166666666661</v>
      </c>
      <c r="BN131" s="56">
        <v>0.54653906249999995</v>
      </c>
      <c r="BO131" s="50">
        <v>0.27374999999999999</v>
      </c>
      <c r="BP131" s="50">
        <v>0.67960937499999996</v>
      </c>
      <c r="BQ131" s="50">
        <v>0.76558854166666668</v>
      </c>
      <c r="BR131" s="50">
        <v>0.5233203125</v>
      </c>
      <c r="BS131" s="50">
        <v>0.1461875</v>
      </c>
      <c r="BT131" s="50">
        <v>0.60717708333333342</v>
      </c>
      <c r="BU131" s="50">
        <v>0.16080468749999999</v>
      </c>
      <c r="BV131" s="50">
        <v>0.24046614583333331</v>
      </c>
      <c r="BW131" s="50">
        <v>0.58478906249999996</v>
      </c>
      <c r="BX131" s="50">
        <v>0.82956510416666662</v>
      </c>
      <c r="BY131" s="50">
        <v>0.54797135416666665</v>
      </c>
      <c r="BZ131" s="56">
        <v>0.39809114583333333</v>
      </c>
      <c r="CA131" s="50">
        <v>0.23569791666666665</v>
      </c>
      <c r="CB131" s="50">
        <v>0.6875520833333334</v>
      </c>
      <c r="CC131" s="50">
        <v>0.47378385416666663</v>
      </c>
      <c r="CD131" s="50">
        <v>0.38280729166666666</v>
      </c>
      <c r="CE131" s="50">
        <v>1.1722526041666668</v>
      </c>
      <c r="CF131" s="50">
        <v>0.73660156249999997</v>
      </c>
      <c r="CG131" s="50">
        <v>0.52645572916666661</v>
      </c>
      <c r="CH131" s="50">
        <v>0.27256510416666668</v>
      </c>
      <c r="CI131" s="50">
        <v>0.32299739583333331</v>
      </c>
      <c r="CJ131" s="50">
        <v>4.3320312499999999E-2</v>
      </c>
      <c r="CK131" s="50">
        <v>0.39454166666666668</v>
      </c>
      <c r="CL131" s="56">
        <v>0.25895968790637192</v>
      </c>
      <c r="CM131" s="50">
        <v>0.11892067620286086</v>
      </c>
      <c r="CN131" s="50">
        <v>0.26163589076723015</v>
      </c>
      <c r="CO131" s="50">
        <v>1.2697945383615084</v>
      </c>
      <c r="CP131" s="50">
        <v>0.63166970091027308</v>
      </c>
      <c r="CQ131" s="50">
        <v>0.58000260078023413</v>
      </c>
      <c r="CR131" s="50">
        <v>0.70267100130039006</v>
      </c>
      <c r="CS131" s="50">
        <v>0.53675422626788027</v>
      </c>
      <c r="CT131" s="50">
        <v>0.95953446033810141</v>
      </c>
      <c r="CU131" s="50">
        <v>0.62501690507152141</v>
      </c>
      <c r="CV131" s="50">
        <v>0.89221326397919376</v>
      </c>
      <c r="CW131" s="50">
        <v>0.67894668400520153</v>
      </c>
      <c r="CX131" s="56">
        <v>1.0102574772431729</v>
      </c>
      <c r="CY131" s="50">
        <v>0.98459297789336797</v>
      </c>
      <c r="CZ131" s="50">
        <v>1.5576931079323797</v>
      </c>
      <c r="DA131" s="50">
        <v>1.4373237971391417</v>
      </c>
      <c r="DB131" s="50">
        <v>1.8802210663198959</v>
      </c>
      <c r="DC131" s="50">
        <v>1.0794512353706112</v>
      </c>
      <c r="DD131" s="50">
        <v>0.57351105331599483</v>
      </c>
      <c r="DE131" s="50">
        <v>0.54372951885565668</v>
      </c>
      <c r="DF131" s="50">
        <v>0.55811703511053312</v>
      </c>
      <c r="DG131" s="47">
        <v>0.63495448634590368</v>
      </c>
      <c r="DH131" s="47">
        <v>0.52149284785435623</v>
      </c>
      <c r="DI131" s="47">
        <v>0.55834850455136542</v>
      </c>
    </row>
    <row r="132" spans="1:113" x14ac:dyDescent="0.25">
      <c r="A132" s="29" t="s">
        <v>189</v>
      </c>
      <c r="B132" s="30" t="s">
        <v>397</v>
      </c>
      <c r="C132" s="31" t="s">
        <v>189</v>
      </c>
      <c r="D132" s="43" t="s">
        <v>299</v>
      </c>
      <c r="E132" s="42" t="s">
        <v>108</v>
      </c>
      <c r="F132" s="49">
        <v>0.62052864583333334</v>
      </c>
      <c r="G132" s="49">
        <v>1.0875234375</v>
      </c>
      <c r="H132" s="49">
        <v>3.5541744791666665</v>
      </c>
      <c r="I132" s="49">
        <v>0</v>
      </c>
      <c r="J132" s="49">
        <v>0.44195833333333329</v>
      </c>
      <c r="K132" s="49">
        <v>1.2148359375</v>
      </c>
      <c r="L132" s="49">
        <v>6.2565104166666663E-2</v>
      </c>
      <c r="M132" s="49">
        <v>0.12384895833333333</v>
      </c>
      <c r="N132" s="49">
        <v>1.0824036458333333</v>
      </c>
      <c r="O132" s="49">
        <v>0.79414322916666658</v>
      </c>
      <c r="P132" s="49">
        <v>1.4174687500000001</v>
      </c>
      <c r="Q132" s="49">
        <v>0.2670286458333333</v>
      </c>
      <c r="R132" s="56">
        <v>1.3005130208333333</v>
      </c>
      <c r="S132" s="49">
        <v>0.36838281249999999</v>
      </c>
      <c r="T132" s="49">
        <v>1.0484869791666667</v>
      </c>
      <c r="U132" s="49">
        <v>0.66685677083333339</v>
      </c>
      <c r="V132" s="49">
        <v>0.33877864583333334</v>
      </c>
      <c r="W132" s="49">
        <v>1.4155859374999999</v>
      </c>
      <c r="X132" s="49">
        <v>0.18542187500000001</v>
      </c>
      <c r="Y132" s="49">
        <v>0.26633854166666671</v>
      </c>
      <c r="Z132" s="49">
        <v>0.41173177083333329</v>
      </c>
      <c r="AA132" s="49">
        <v>1.7987161458333332</v>
      </c>
      <c r="AB132" s="49">
        <v>1.6925494791666666</v>
      </c>
      <c r="AC132" s="49">
        <v>1.6077187500000001</v>
      </c>
      <c r="AD132" s="56">
        <v>1.6141953124999999</v>
      </c>
      <c r="AE132" s="49">
        <v>0.58605208333333336</v>
      </c>
      <c r="AF132" s="49">
        <v>1.2393984375</v>
      </c>
      <c r="AG132" s="49">
        <v>0.93184895833333325</v>
      </c>
      <c r="AH132" s="49">
        <v>0.69039062500000004</v>
      </c>
      <c r="AI132" s="49">
        <v>1.8716640625000001</v>
      </c>
      <c r="AJ132" s="49">
        <v>1.3569817708333332</v>
      </c>
      <c r="AK132" s="49">
        <v>0.20362760416666667</v>
      </c>
      <c r="AL132" s="49">
        <v>1.0220390625</v>
      </c>
      <c r="AM132" s="49">
        <v>0.8955833333333334</v>
      </c>
      <c r="AN132" s="49">
        <v>3.2622604166666664</v>
      </c>
      <c r="AO132" s="49">
        <v>3.7789427083333331</v>
      </c>
      <c r="AP132" s="56">
        <v>1.3908932291666667</v>
      </c>
      <c r="AQ132" s="49">
        <v>1.5446614583333333</v>
      </c>
      <c r="AR132" s="49">
        <v>1.5871484375</v>
      </c>
      <c r="AS132" s="49">
        <v>1.1337942708333333</v>
      </c>
      <c r="AT132" s="49">
        <v>3.0003880208333333</v>
      </c>
      <c r="AU132" s="49">
        <v>0.56734895833333332</v>
      </c>
      <c r="AV132" s="49">
        <v>1.5911692708333331</v>
      </c>
      <c r="AW132" s="49">
        <v>2.5547838541666663</v>
      </c>
      <c r="AX132" s="49">
        <v>2.8957447916666665</v>
      </c>
      <c r="AY132" s="49">
        <v>0.76437500000000003</v>
      </c>
      <c r="AZ132" s="49">
        <v>1.0509322916666668</v>
      </c>
      <c r="BA132" s="49">
        <v>1.9621354166666665</v>
      </c>
      <c r="BB132" s="56">
        <v>1.7531223958333333</v>
      </c>
      <c r="BC132" s="49">
        <v>1.5785807291666667</v>
      </c>
      <c r="BD132" s="49">
        <v>2.2485052083333334</v>
      </c>
      <c r="BE132" s="49">
        <v>2.2020026041666667</v>
      </c>
      <c r="BF132" s="49">
        <v>5.3473359374999996</v>
      </c>
      <c r="BG132" s="49">
        <v>8.3899791666666665</v>
      </c>
      <c r="BH132" s="49">
        <v>3.3249296875000001</v>
      </c>
      <c r="BI132" s="49">
        <v>5.0238307291666668</v>
      </c>
      <c r="BJ132" s="49">
        <v>4.9418437500000003</v>
      </c>
      <c r="BK132" s="49">
        <v>3.9096458333333328</v>
      </c>
      <c r="BL132" s="49">
        <v>3.6174583333333334</v>
      </c>
      <c r="BM132" s="49">
        <v>0.77446875000000004</v>
      </c>
      <c r="BN132" s="56">
        <v>1.1054583333333332</v>
      </c>
      <c r="BO132" s="50">
        <v>3.6425286458333335</v>
      </c>
      <c r="BP132" s="50">
        <v>3.1843619791666664</v>
      </c>
      <c r="BQ132" s="50">
        <v>3.4177213541666664</v>
      </c>
      <c r="BR132" s="50">
        <v>2.5578802083333336</v>
      </c>
      <c r="BS132" s="50">
        <v>1.6122473958333332</v>
      </c>
      <c r="BT132" s="50">
        <v>3.2700390625</v>
      </c>
      <c r="BU132" s="50">
        <v>2.7373723958333334</v>
      </c>
      <c r="BV132" s="50">
        <v>1.7086666666666668</v>
      </c>
      <c r="BW132" s="50">
        <v>3.9699244791666666</v>
      </c>
      <c r="BX132" s="50">
        <v>1.8625703124999999</v>
      </c>
      <c r="BY132" s="50">
        <v>3.2923333333333336</v>
      </c>
      <c r="BZ132" s="56">
        <v>2.0647447916666666</v>
      </c>
      <c r="CA132" s="50">
        <v>3.4897890624999999</v>
      </c>
      <c r="CB132" s="50">
        <v>2.428375</v>
      </c>
      <c r="CC132" s="50">
        <v>58.468872395833337</v>
      </c>
      <c r="CD132" s="50">
        <v>0.89080989583333337</v>
      </c>
      <c r="CE132" s="50">
        <v>3.0970338541666664</v>
      </c>
      <c r="CF132" s="50">
        <v>41.572783854166666</v>
      </c>
      <c r="CG132" s="50">
        <v>3.6184322916666667</v>
      </c>
      <c r="CH132" s="50">
        <v>48.429976562500002</v>
      </c>
      <c r="CI132" s="50">
        <v>2.7163072916666664</v>
      </c>
      <c r="CJ132" s="50">
        <v>3.1438385416666663</v>
      </c>
      <c r="CK132" s="50">
        <v>3.2438567708333337</v>
      </c>
      <c r="CL132" s="56">
        <v>3.9946085825747724</v>
      </c>
      <c r="CM132" s="50">
        <v>6.5111885565669692</v>
      </c>
      <c r="CN132" s="50">
        <v>6.6122886866059813</v>
      </c>
      <c r="CO132" s="50">
        <v>3.3065305591677503</v>
      </c>
      <c r="CP132" s="50">
        <v>6.157217165149544</v>
      </c>
      <c r="CQ132" s="50">
        <v>3.7379947984395314</v>
      </c>
      <c r="CR132" s="50">
        <v>5.6022340702210665</v>
      </c>
      <c r="CS132" s="50">
        <v>5.4016410923276981</v>
      </c>
      <c r="CT132" s="50">
        <v>3.5622054616384915</v>
      </c>
      <c r="CU132" s="50">
        <v>1.8344707412223666</v>
      </c>
      <c r="CV132" s="50">
        <v>5.6820910273081919</v>
      </c>
      <c r="CW132" s="50">
        <v>5.0641690507152148</v>
      </c>
      <c r="CX132" s="56">
        <v>0.91320676202860862</v>
      </c>
      <c r="CY132" s="50">
        <v>4.0058829648894667</v>
      </c>
      <c r="CZ132" s="50">
        <v>3.4329596879063717</v>
      </c>
      <c r="DA132" s="50">
        <v>6.7902990897269184</v>
      </c>
      <c r="DB132" s="50">
        <v>3.3044343302990895</v>
      </c>
      <c r="DC132" s="50">
        <v>3.8249414824447334</v>
      </c>
      <c r="DD132" s="50">
        <v>2.3534408322496749</v>
      </c>
      <c r="DE132" s="50">
        <v>2.7018205461638489</v>
      </c>
      <c r="DF132" s="50">
        <v>2.6754876462938881</v>
      </c>
      <c r="DG132" s="47">
        <v>7.6389206762028605</v>
      </c>
      <c r="DH132" s="47">
        <v>5.8656176853055912</v>
      </c>
      <c r="DI132" s="47">
        <v>4.5843641092327694</v>
      </c>
    </row>
    <row r="133" spans="1:113" x14ac:dyDescent="0.25">
      <c r="A133" s="29" t="s">
        <v>189</v>
      </c>
      <c r="B133" s="30" t="s">
        <v>397</v>
      </c>
      <c r="C133" s="31" t="s">
        <v>189</v>
      </c>
      <c r="D133" s="43" t="s">
        <v>300</v>
      </c>
      <c r="E133" s="42" t="s">
        <v>109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49">
        <v>0</v>
      </c>
      <c r="L133" s="49">
        <v>0</v>
      </c>
      <c r="M133" s="49">
        <v>0</v>
      </c>
      <c r="N133" s="49">
        <v>0</v>
      </c>
      <c r="O133" s="49">
        <v>0</v>
      </c>
      <c r="P133" s="49">
        <v>0</v>
      </c>
      <c r="Q133" s="49">
        <v>0</v>
      </c>
      <c r="R133" s="56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0</v>
      </c>
      <c r="AC133" s="49">
        <v>0</v>
      </c>
      <c r="AD133" s="56">
        <v>0</v>
      </c>
      <c r="AE133" s="49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  <c r="AK133" s="49">
        <v>0</v>
      </c>
      <c r="AL133" s="49">
        <v>0</v>
      </c>
      <c r="AM133" s="49">
        <v>0</v>
      </c>
      <c r="AN133" s="49">
        <v>0</v>
      </c>
      <c r="AO133" s="49">
        <v>0</v>
      </c>
      <c r="AP133" s="56">
        <v>0</v>
      </c>
      <c r="AQ133" s="49">
        <v>0</v>
      </c>
      <c r="AR133" s="49">
        <v>0</v>
      </c>
      <c r="AS133" s="49">
        <v>0</v>
      </c>
      <c r="AT133" s="49">
        <v>0</v>
      </c>
      <c r="AU133" s="49">
        <v>0</v>
      </c>
      <c r="AV133" s="49">
        <v>0</v>
      </c>
      <c r="AW133" s="49">
        <v>0</v>
      </c>
      <c r="AX133" s="49">
        <v>0</v>
      </c>
      <c r="AY133" s="49">
        <v>0</v>
      </c>
      <c r="AZ133" s="49">
        <v>0</v>
      </c>
      <c r="BA133" s="49">
        <v>0</v>
      </c>
      <c r="BB133" s="56">
        <v>0</v>
      </c>
      <c r="BC133" s="49">
        <v>0</v>
      </c>
      <c r="BD133" s="49">
        <v>0</v>
      </c>
      <c r="BE133" s="49">
        <v>0</v>
      </c>
      <c r="BF133" s="49">
        <v>0</v>
      </c>
      <c r="BG133" s="49">
        <v>0</v>
      </c>
      <c r="BH133" s="49">
        <v>0</v>
      </c>
      <c r="BI133" s="49">
        <v>0</v>
      </c>
      <c r="BJ133" s="49">
        <v>0</v>
      </c>
      <c r="BK133" s="49">
        <v>0</v>
      </c>
      <c r="BL133" s="49">
        <v>0</v>
      </c>
      <c r="BM133" s="49">
        <v>0</v>
      </c>
      <c r="BN133" s="56">
        <v>0</v>
      </c>
      <c r="BO133" s="50">
        <v>0</v>
      </c>
      <c r="BP133" s="50">
        <v>0</v>
      </c>
      <c r="BQ133" s="50">
        <v>0</v>
      </c>
      <c r="BR133" s="50">
        <v>0</v>
      </c>
      <c r="BS133" s="50">
        <v>0</v>
      </c>
      <c r="BT133" s="50">
        <v>0</v>
      </c>
      <c r="BU133" s="50">
        <v>0</v>
      </c>
      <c r="BV133" s="50">
        <v>0</v>
      </c>
      <c r="BW133" s="50">
        <v>0</v>
      </c>
      <c r="BX133" s="50">
        <v>0</v>
      </c>
      <c r="BY133" s="50">
        <v>0</v>
      </c>
      <c r="BZ133" s="56">
        <v>0</v>
      </c>
      <c r="CA133" s="50">
        <v>0</v>
      </c>
      <c r="CB133" s="50">
        <v>0</v>
      </c>
      <c r="CC133" s="50">
        <v>0</v>
      </c>
      <c r="CD133" s="50">
        <v>0</v>
      </c>
      <c r="CE133" s="50">
        <v>0</v>
      </c>
      <c r="CF133" s="50">
        <v>0</v>
      </c>
      <c r="CG133" s="50">
        <v>0</v>
      </c>
      <c r="CH133" s="50">
        <v>0</v>
      </c>
      <c r="CI133" s="50">
        <v>0</v>
      </c>
      <c r="CJ133" s="50">
        <v>0</v>
      </c>
      <c r="CK133" s="50">
        <v>0</v>
      </c>
      <c r="CL133" s="56">
        <v>0</v>
      </c>
      <c r="CM133" s="50">
        <v>0</v>
      </c>
      <c r="CN133" s="50">
        <v>0</v>
      </c>
      <c r="CO133" s="50">
        <v>0</v>
      </c>
      <c r="CP133" s="50">
        <v>0</v>
      </c>
      <c r="CQ133" s="50">
        <v>0</v>
      </c>
      <c r="CR133" s="50">
        <v>0</v>
      </c>
      <c r="CS133" s="50">
        <v>0</v>
      </c>
      <c r="CT133" s="50">
        <v>0</v>
      </c>
      <c r="CU133" s="50">
        <v>0</v>
      </c>
      <c r="CV133" s="50">
        <v>0</v>
      </c>
      <c r="CW133" s="50">
        <v>0</v>
      </c>
      <c r="CX133" s="56">
        <v>0</v>
      </c>
      <c r="CY133" s="50">
        <v>0</v>
      </c>
      <c r="CZ133" s="50">
        <v>0</v>
      </c>
      <c r="DA133" s="50">
        <v>0</v>
      </c>
      <c r="DB133" s="50">
        <v>0</v>
      </c>
      <c r="DC133" s="50">
        <v>0</v>
      </c>
      <c r="DD133" s="50">
        <v>0</v>
      </c>
      <c r="DE133" s="50">
        <v>0</v>
      </c>
      <c r="DF133" s="50">
        <v>0</v>
      </c>
      <c r="DG133" s="47">
        <v>0</v>
      </c>
      <c r="DH133" s="47">
        <v>0</v>
      </c>
      <c r="DI133" s="47">
        <v>0</v>
      </c>
    </row>
    <row r="134" spans="1:113" x14ac:dyDescent="0.25">
      <c r="A134" s="29" t="s">
        <v>189</v>
      </c>
      <c r="B134" s="30" t="s">
        <v>397</v>
      </c>
      <c r="C134" s="31" t="s">
        <v>189</v>
      </c>
      <c r="D134" s="43" t="s">
        <v>301</v>
      </c>
      <c r="E134" s="42" t="s">
        <v>110</v>
      </c>
      <c r="F134" s="49">
        <v>0</v>
      </c>
      <c r="G134" s="49">
        <v>1.3645833333333333E-3</v>
      </c>
      <c r="H134" s="49">
        <v>0</v>
      </c>
      <c r="I134" s="49">
        <v>0</v>
      </c>
      <c r="J134" s="49">
        <v>0</v>
      </c>
      <c r="K134" s="49">
        <v>0</v>
      </c>
      <c r="L134" s="49">
        <v>5.7520833333333334E-2</v>
      </c>
      <c r="M134" s="49">
        <v>0</v>
      </c>
      <c r="N134" s="49">
        <v>8.1000000000000003E-2</v>
      </c>
      <c r="O134" s="49">
        <v>0</v>
      </c>
      <c r="P134" s="49">
        <v>5.7059895833333339E-2</v>
      </c>
      <c r="Q134" s="49">
        <v>3.2109374999999998E-3</v>
      </c>
      <c r="R134" s="56">
        <v>0</v>
      </c>
      <c r="S134" s="49">
        <v>0</v>
      </c>
      <c r="T134" s="49">
        <v>5.4424479166666664E-2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0</v>
      </c>
      <c r="AC134" s="49">
        <v>0</v>
      </c>
      <c r="AD134" s="56">
        <v>0</v>
      </c>
      <c r="AE134" s="49">
        <v>7.6822916666666663E-4</v>
      </c>
      <c r="AF134" s="49">
        <v>0</v>
      </c>
      <c r="AG134" s="49">
        <v>0</v>
      </c>
      <c r="AH134" s="49">
        <v>0</v>
      </c>
      <c r="AI134" s="49">
        <v>0</v>
      </c>
      <c r="AJ134" s="49">
        <v>0</v>
      </c>
      <c r="AK134" s="49">
        <v>0</v>
      </c>
      <c r="AL134" s="49">
        <v>0</v>
      </c>
      <c r="AM134" s="49">
        <v>8.386197916666667E-2</v>
      </c>
      <c r="AN134" s="49">
        <v>0</v>
      </c>
      <c r="AO134" s="49">
        <v>1.3749999999999999E-3</v>
      </c>
      <c r="AP134" s="56">
        <v>0</v>
      </c>
      <c r="AQ134" s="49">
        <v>5.2083333333333333E-4</v>
      </c>
      <c r="AR134" s="49">
        <v>0</v>
      </c>
      <c r="AS134" s="49">
        <v>6.5588541666666667E-2</v>
      </c>
      <c r="AT134" s="49">
        <v>0</v>
      </c>
      <c r="AU134" s="49">
        <v>0</v>
      </c>
      <c r="AV134" s="49">
        <v>0</v>
      </c>
      <c r="AW134" s="49">
        <v>0</v>
      </c>
      <c r="AX134" s="49">
        <v>2.3671874999999998E-2</v>
      </c>
      <c r="AY134" s="49">
        <v>0</v>
      </c>
      <c r="AZ134" s="49">
        <v>1.3283854166666666E-2</v>
      </c>
      <c r="BA134" s="49">
        <v>0</v>
      </c>
      <c r="BB134" s="56">
        <v>2.6041666666666666E-4</v>
      </c>
      <c r="BC134" s="49">
        <v>5.0260416666666661E-4</v>
      </c>
      <c r="BD134" s="49">
        <v>5.0338541666666674E-3</v>
      </c>
      <c r="BE134" s="49">
        <v>0.14088802083333335</v>
      </c>
      <c r="BF134" s="49">
        <v>0</v>
      </c>
      <c r="BG134" s="49">
        <v>0</v>
      </c>
      <c r="BH134" s="49">
        <v>0</v>
      </c>
      <c r="BI134" s="49">
        <v>7.3671874999999998E-2</v>
      </c>
      <c r="BJ134" s="49">
        <v>0</v>
      </c>
      <c r="BK134" s="49">
        <v>0</v>
      </c>
      <c r="BL134" s="49">
        <v>0</v>
      </c>
      <c r="BM134" s="49">
        <v>1.2424479166666665E-2</v>
      </c>
      <c r="BN134" s="56">
        <v>0</v>
      </c>
      <c r="BO134" s="50">
        <v>9.5052083333333327E-4</v>
      </c>
      <c r="BP134" s="50">
        <v>0.15355729166666665</v>
      </c>
      <c r="BQ134" s="50">
        <v>3.5156250000000001E-3</v>
      </c>
      <c r="BR134" s="50">
        <v>0.10915104166666667</v>
      </c>
      <c r="BS134" s="50">
        <v>6.9531250000000003E-2</v>
      </c>
      <c r="BT134" s="50">
        <v>6.640625E-2</v>
      </c>
      <c r="BU134" s="50">
        <v>4.2096354166666662E-2</v>
      </c>
      <c r="BV134" s="50">
        <v>0</v>
      </c>
      <c r="BW134" s="50">
        <v>0.39447916666666666</v>
      </c>
      <c r="BX134" s="50">
        <v>7.1640625000000003E-3</v>
      </c>
      <c r="BY134" s="50">
        <v>0</v>
      </c>
      <c r="BZ134" s="56">
        <v>0</v>
      </c>
      <c r="CA134" s="50">
        <v>8.8036458333333331E-2</v>
      </c>
      <c r="CB134" s="50">
        <v>0.9861536458333332</v>
      </c>
      <c r="CC134" s="50">
        <v>1.43984375E-2</v>
      </c>
      <c r="CD134" s="50">
        <v>0.235125</v>
      </c>
      <c r="CE134" s="50">
        <v>7.7916666666666664E-3</v>
      </c>
      <c r="CF134" s="50">
        <v>4.5630208333333339E-2</v>
      </c>
      <c r="CG134" s="50">
        <v>0</v>
      </c>
      <c r="CH134" s="50">
        <v>0</v>
      </c>
      <c r="CI134" s="50">
        <v>2.3799479166666668E-2</v>
      </c>
      <c r="CJ134" s="50">
        <v>6.8239583333333326E-2</v>
      </c>
      <c r="CK134" s="50">
        <v>0</v>
      </c>
      <c r="CL134" s="56">
        <v>0</v>
      </c>
      <c r="CM134" s="50">
        <v>0.18573211963589076</v>
      </c>
      <c r="CN134" s="50">
        <v>3.6189856957087124E-2</v>
      </c>
      <c r="CO134" s="50">
        <v>1.5285045513654094</v>
      </c>
      <c r="CP134" s="50">
        <v>0.70716775032509749</v>
      </c>
      <c r="CQ134" s="50">
        <v>0.69200520156046819</v>
      </c>
      <c r="CR134" s="50">
        <v>2.2192457737321192E-2</v>
      </c>
      <c r="CS134" s="50">
        <v>0</v>
      </c>
      <c r="CT134" s="50">
        <v>0</v>
      </c>
      <c r="CU134" s="50">
        <v>9.5188556566970089E-3</v>
      </c>
      <c r="CV134" s="50">
        <v>7.2491547464239262E-2</v>
      </c>
      <c r="CW134" s="50">
        <v>2.0356879063719115</v>
      </c>
      <c r="CX134" s="56">
        <v>9.1763328998699614E-2</v>
      </c>
      <c r="CY134" s="50">
        <v>2.0245591677503252</v>
      </c>
      <c r="CZ134" s="50">
        <v>7.9079323797139139E-2</v>
      </c>
      <c r="DA134" s="50">
        <v>0.32148764629388815</v>
      </c>
      <c r="DB134" s="50">
        <v>5.0885175552665798</v>
      </c>
      <c r="DC134" s="50">
        <v>8.6923276983094919E-2</v>
      </c>
      <c r="DD134" s="50">
        <v>0.36675682704811446</v>
      </c>
      <c r="DE134" s="50">
        <v>0.448668400520156</v>
      </c>
      <c r="DF134" s="50">
        <v>6.5495448634590378E-2</v>
      </c>
      <c r="DG134" s="47">
        <v>8.5159947984395315E-2</v>
      </c>
      <c r="DH134" s="47">
        <v>8.1797139141742525E-2</v>
      </c>
      <c r="DI134" s="47">
        <v>0</v>
      </c>
    </row>
    <row r="135" spans="1:113" x14ac:dyDescent="0.25">
      <c r="A135" s="29" t="s">
        <v>189</v>
      </c>
      <c r="B135" s="30" t="s">
        <v>397</v>
      </c>
      <c r="C135" s="31" t="s">
        <v>189</v>
      </c>
      <c r="D135" s="43" t="s">
        <v>302</v>
      </c>
      <c r="E135" s="42" t="s">
        <v>111</v>
      </c>
      <c r="F135" s="49">
        <v>0.18613802083333333</v>
      </c>
      <c r="G135" s="49">
        <v>1.015625E-4</v>
      </c>
      <c r="H135" s="49">
        <v>0</v>
      </c>
      <c r="I135" s="49">
        <v>0</v>
      </c>
      <c r="J135" s="49">
        <v>2.005208333333333</v>
      </c>
      <c r="K135" s="49">
        <v>0</v>
      </c>
      <c r="L135" s="49">
        <v>0</v>
      </c>
      <c r="M135" s="49">
        <v>2.1132421875</v>
      </c>
      <c r="N135" s="49">
        <v>0</v>
      </c>
      <c r="O135" s="49">
        <v>0</v>
      </c>
      <c r="P135" s="49">
        <v>0.1139140625</v>
      </c>
      <c r="Q135" s="49">
        <v>0</v>
      </c>
      <c r="R135" s="56">
        <v>6.2265625000000003E-3</v>
      </c>
      <c r="S135" s="49">
        <v>0</v>
      </c>
      <c r="T135" s="49">
        <v>0</v>
      </c>
      <c r="U135" s="49">
        <v>0</v>
      </c>
      <c r="V135" s="49">
        <v>5.989583333333333E-5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0</v>
      </c>
      <c r="AD135" s="56">
        <v>0</v>
      </c>
      <c r="AE135" s="49">
        <v>0</v>
      </c>
      <c r="AF135" s="49">
        <v>1.015625E-4</v>
      </c>
      <c r="AG135" s="49">
        <v>0.46151562499999998</v>
      </c>
      <c r="AH135" s="49">
        <v>1.0349244791666665</v>
      </c>
      <c r="AI135" s="49">
        <v>0</v>
      </c>
      <c r="AJ135" s="49">
        <v>0</v>
      </c>
      <c r="AK135" s="49">
        <v>0</v>
      </c>
      <c r="AL135" s="49">
        <v>2.0663802083333334</v>
      </c>
      <c r="AM135" s="49">
        <v>0</v>
      </c>
      <c r="AN135" s="49">
        <v>0</v>
      </c>
      <c r="AO135" s="49">
        <v>0</v>
      </c>
      <c r="AP135" s="56">
        <v>0</v>
      </c>
      <c r="AQ135" s="49">
        <v>0</v>
      </c>
      <c r="AR135" s="49">
        <v>0</v>
      </c>
      <c r="AS135" s="49">
        <v>0</v>
      </c>
      <c r="AT135" s="49">
        <v>0</v>
      </c>
      <c r="AU135" s="49">
        <v>1.0348229166666667</v>
      </c>
      <c r="AV135" s="49">
        <v>0</v>
      </c>
      <c r="AW135" s="49">
        <v>0</v>
      </c>
      <c r="AX135" s="49">
        <v>0</v>
      </c>
      <c r="AY135" s="49">
        <v>0</v>
      </c>
      <c r="AZ135" s="49">
        <v>0</v>
      </c>
      <c r="BA135" s="49">
        <v>0</v>
      </c>
      <c r="BB135" s="56">
        <v>0</v>
      </c>
      <c r="BC135" s="49">
        <v>0</v>
      </c>
      <c r="BD135" s="49">
        <v>0</v>
      </c>
      <c r="BE135" s="49">
        <v>0</v>
      </c>
      <c r="BF135" s="49">
        <v>0</v>
      </c>
      <c r="BG135" s="49">
        <v>0</v>
      </c>
      <c r="BH135" s="49">
        <v>0</v>
      </c>
      <c r="BI135" s="49">
        <v>0</v>
      </c>
      <c r="BJ135" s="49">
        <v>0</v>
      </c>
      <c r="BK135" s="49">
        <v>0</v>
      </c>
      <c r="BL135" s="49">
        <v>0</v>
      </c>
      <c r="BM135" s="49">
        <v>0</v>
      </c>
      <c r="BN135" s="56">
        <v>0</v>
      </c>
      <c r="BO135" s="50">
        <v>2.8333333333333335E-3</v>
      </c>
      <c r="BP135" s="50">
        <v>0</v>
      </c>
      <c r="BQ135" s="50">
        <v>1.2395833333333332E-3</v>
      </c>
      <c r="BR135" s="50">
        <v>0</v>
      </c>
      <c r="BS135" s="50">
        <v>0</v>
      </c>
      <c r="BT135" s="50">
        <v>0</v>
      </c>
      <c r="BU135" s="50">
        <v>1.0026041666666666E-2</v>
      </c>
      <c r="BV135" s="50">
        <v>0</v>
      </c>
      <c r="BW135" s="50">
        <v>4.296875E-4</v>
      </c>
      <c r="BX135" s="50">
        <v>0</v>
      </c>
      <c r="BY135" s="50">
        <v>0</v>
      </c>
      <c r="BZ135" s="56">
        <v>0</v>
      </c>
      <c r="CA135" s="50">
        <v>2.6041666666666665E-3</v>
      </c>
      <c r="CB135" s="50">
        <v>7.338541666666666E-3</v>
      </c>
      <c r="CC135" s="50">
        <v>2.7942708333333333E-2</v>
      </c>
      <c r="CD135" s="50">
        <v>5.0130208333333329E-3</v>
      </c>
      <c r="CE135" s="50">
        <v>2.0898437499999999E-2</v>
      </c>
      <c r="CF135" s="50">
        <v>0</v>
      </c>
      <c r="CG135" s="50">
        <v>0</v>
      </c>
      <c r="CH135" s="50">
        <v>2.2713541666666667E-2</v>
      </c>
      <c r="CI135" s="50">
        <v>1.2312500000000001E-2</v>
      </c>
      <c r="CJ135" s="50">
        <v>0.70182291666666663</v>
      </c>
      <c r="CK135" s="50">
        <v>19.7993515625</v>
      </c>
      <c r="CL135" s="56">
        <v>0</v>
      </c>
      <c r="CM135" s="50">
        <v>0</v>
      </c>
      <c r="CN135" s="50">
        <v>0</v>
      </c>
      <c r="CO135" s="50">
        <v>0</v>
      </c>
      <c r="CP135" s="50">
        <v>4.5772275682704811</v>
      </c>
      <c r="CQ135" s="50">
        <v>6.4499349804941482E-4</v>
      </c>
      <c r="CR135" s="50">
        <v>2.600780234070221E-4</v>
      </c>
      <c r="CS135" s="50">
        <v>5.201560468140442E-4</v>
      </c>
      <c r="CT135" s="50">
        <v>0</v>
      </c>
      <c r="CU135" s="50">
        <v>0</v>
      </c>
      <c r="CV135" s="50">
        <v>0</v>
      </c>
      <c r="CW135" s="50">
        <v>0</v>
      </c>
      <c r="CX135" s="56">
        <v>0</v>
      </c>
      <c r="CY135" s="50">
        <v>0</v>
      </c>
      <c r="CZ135" s="50">
        <v>0</v>
      </c>
      <c r="DA135" s="50">
        <v>0</v>
      </c>
      <c r="DB135" s="50">
        <v>8.9698127438231463</v>
      </c>
      <c r="DC135" s="50">
        <v>0</v>
      </c>
      <c r="DD135" s="50">
        <v>0</v>
      </c>
      <c r="DE135" s="50">
        <v>0</v>
      </c>
      <c r="DF135" s="50">
        <v>3.3966189856957083E-3</v>
      </c>
      <c r="DG135" s="47">
        <v>0</v>
      </c>
      <c r="DH135" s="47">
        <v>0</v>
      </c>
      <c r="DI135" s="47">
        <v>0</v>
      </c>
    </row>
    <row r="136" spans="1:113" x14ac:dyDescent="0.25">
      <c r="A136" s="29" t="s">
        <v>189</v>
      </c>
      <c r="B136" s="30" t="s">
        <v>397</v>
      </c>
      <c r="C136" s="31" t="s">
        <v>189</v>
      </c>
      <c r="D136" s="43" t="s">
        <v>230</v>
      </c>
      <c r="E136" s="42" t="s">
        <v>516</v>
      </c>
      <c r="F136" s="49">
        <v>0</v>
      </c>
      <c r="G136" s="49">
        <v>0</v>
      </c>
      <c r="H136" s="49">
        <v>0</v>
      </c>
      <c r="I136" s="49">
        <v>0</v>
      </c>
      <c r="J136" s="49">
        <v>0</v>
      </c>
      <c r="K136" s="49">
        <v>0</v>
      </c>
      <c r="L136" s="49">
        <v>0</v>
      </c>
      <c r="M136" s="49">
        <v>0</v>
      </c>
      <c r="N136" s="49">
        <v>0</v>
      </c>
      <c r="O136" s="49">
        <v>0</v>
      </c>
      <c r="P136" s="49">
        <v>0</v>
      </c>
      <c r="Q136" s="49">
        <v>0</v>
      </c>
      <c r="R136" s="56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0</v>
      </c>
      <c r="AD136" s="56">
        <v>0</v>
      </c>
      <c r="AE136" s="49">
        <v>0</v>
      </c>
      <c r="AF136" s="49">
        <v>0</v>
      </c>
      <c r="AG136" s="49">
        <v>0</v>
      </c>
      <c r="AH136" s="49">
        <v>0</v>
      </c>
      <c r="AI136" s="49">
        <v>0</v>
      </c>
      <c r="AJ136" s="49">
        <v>0</v>
      </c>
      <c r="AK136" s="49">
        <v>0</v>
      </c>
      <c r="AL136" s="49">
        <v>0</v>
      </c>
      <c r="AM136" s="49">
        <v>0</v>
      </c>
      <c r="AN136" s="49">
        <v>0</v>
      </c>
      <c r="AO136" s="49">
        <v>0</v>
      </c>
      <c r="AP136" s="56">
        <v>0</v>
      </c>
      <c r="AQ136" s="49">
        <v>0</v>
      </c>
      <c r="AR136" s="49">
        <v>0</v>
      </c>
      <c r="AS136" s="49">
        <v>0</v>
      </c>
      <c r="AT136" s="49">
        <v>0</v>
      </c>
      <c r="AU136" s="49">
        <v>0</v>
      </c>
      <c r="AV136" s="49">
        <v>0</v>
      </c>
      <c r="AW136" s="49">
        <v>0</v>
      </c>
      <c r="AX136" s="49">
        <v>0</v>
      </c>
      <c r="AY136" s="49">
        <v>0</v>
      </c>
      <c r="AZ136" s="49">
        <v>0</v>
      </c>
      <c r="BA136" s="49">
        <v>0</v>
      </c>
      <c r="BB136" s="56">
        <v>0</v>
      </c>
      <c r="BC136" s="49">
        <v>0</v>
      </c>
      <c r="BD136" s="49">
        <v>0</v>
      </c>
      <c r="BE136" s="49">
        <v>0</v>
      </c>
      <c r="BF136" s="49">
        <v>0</v>
      </c>
      <c r="BG136" s="49">
        <v>0</v>
      </c>
      <c r="BH136" s="49">
        <v>0</v>
      </c>
      <c r="BI136" s="49">
        <v>0</v>
      </c>
      <c r="BJ136" s="49">
        <v>0</v>
      </c>
      <c r="BK136" s="49">
        <v>0</v>
      </c>
      <c r="BL136" s="49">
        <v>0</v>
      </c>
      <c r="BM136" s="49">
        <v>0</v>
      </c>
      <c r="BN136" s="56">
        <v>0</v>
      </c>
      <c r="BO136" s="50">
        <v>0</v>
      </c>
      <c r="BP136" s="50">
        <v>0</v>
      </c>
      <c r="BQ136" s="50">
        <v>0</v>
      </c>
      <c r="BR136" s="50">
        <v>0</v>
      </c>
      <c r="BS136" s="50">
        <v>0</v>
      </c>
      <c r="BT136" s="50">
        <v>0</v>
      </c>
      <c r="BU136" s="50">
        <v>0</v>
      </c>
      <c r="BV136" s="50">
        <v>0</v>
      </c>
      <c r="BW136" s="50">
        <v>0</v>
      </c>
      <c r="BX136" s="50">
        <v>0</v>
      </c>
      <c r="BY136" s="50">
        <v>0</v>
      </c>
      <c r="BZ136" s="56">
        <v>0</v>
      </c>
      <c r="CA136" s="50">
        <v>8.3213541666666668E-2</v>
      </c>
      <c r="CB136" s="50">
        <v>0</v>
      </c>
      <c r="CC136" s="50">
        <v>0</v>
      </c>
      <c r="CD136" s="50">
        <v>0</v>
      </c>
      <c r="CE136" s="50">
        <v>0</v>
      </c>
      <c r="CF136" s="50">
        <v>0</v>
      </c>
      <c r="CG136" s="50">
        <v>0</v>
      </c>
      <c r="CH136" s="50">
        <v>0</v>
      </c>
      <c r="CI136" s="50">
        <v>0</v>
      </c>
      <c r="CJ136" s="50">
        <v>0</v>
      </c>
      <c r="CK136" s="50">
        <v>0</v>
      </c>
      <c r="CL136" s="56">
        <v>0</v>
      </c>
      <c r="CM136" s="50">
        <v>0</v>
      </c>
      <c r="CN136" s="50">
        <v>0</v>
      </c>
      <c r="CO136" s="50">
        <v>0</v>
      </c>
      <c r="CP136" s="50">
        <v>0</v>
      </c>
      <c r="CQ136" s="50">
        <v>6.8397919375812744E-2</v>
      </c>
      <c r="CR136" s="50">
        <v>0</v>
      </c>
      <c r="CS136" s="50">
        <v>0</v>
      </c>
      <c r="CT136" s="50">
        <v>0</v>
      </c>
      <c r="CU136" s="50">
        <v>0</v>
      </c>
      <c r="CV136" s="50">
        <v>0</v>
      </c>
      <c r="CW136" s="50">
        <v>0</v>
      </c>
      <c r="CX136" s="56">
        <v>0</v>
      </c>
      <c r="CY136" s="50">
        <v>0</v>
      </c>
      <c r="CZ136" s="50">
        <v>0</v>
      </c>
      <c r="DA136" s="50">
        <v>0</v>
      </c>
      <c r="DB136" s="50">
        <v>0</v>
      </c>
      <c r="DC136" s="50">
        <v>0</v>
      </c>
      <c r="DD136" s="50">
        <v>0</v>
      </c>
      <c r="DE136" s="50">
        <v>0</v>
      </c>
      <c r="DF136" s="50">
        <v>0</v>
      </c>
      <c r="DG136" s="47">
        <v>0</v>
      </c>
      <c r="DH136" s="47">
        <v>0</v>
      </c>
      <c r="DI136" s="47">
        <v>0</v>
      </c>
    </row>
    <row r="137" spans="1:113" x14ac:dyDescent="0.25">
      <c r="A137" s="29" t="s">
        <v>189</v>
      </c>
      <c r="B137" s="30" t="s">
        <v>397</v>
      </c>
      <c r="C137" s="31" t="s">
        <v>189</v>
      </c>
      <c r="D137" s="43" t="s">
        <v>303</v>
      </c>
      <c r="E137" s="42" t="s">
        <v>517</v>
      </c>
      <c r="F137" s="49">
        <v>0</v>
      </c>
      <c r="G137" s="49">
        <v>0</v>
      </c>
      <c r="H137" s="49">
        <v>0</v>
      </c>
      <c r="I137" s="49">
        <v>0</v>
      </c>
      <c r="J137" s="49">
        <v>0</v>
      </c>
      <c r="K137" s="49">
        <v>0</v>
      </c>
      <c r="L137" s="49">
        <v>0</v>
      </c>
      <c r="M137" s="49">
        <v>0</v>
      </c>
      <c r="N137" s="49">
        <v>0</v>
      </c>
      <c r="O137" s="49">
        <v>0</v>
      </c>
      <c r="P137" s="49">
        <v>0</v>
      </c>
      <c r="Q137" s="49">
        <v>0</v>
      </c>
      <c r="R137" s="56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1.5625000000000001E-3</v>
      </c>
      <c r="AB137" s="49">
        <v>0</v>
      </c>
      <c r="AC137" s="49">
        <v>0</v>
      </c>
      <c r="AD137" s="56">
        <v>0</v>
      </c>
      <c r="AE137" s="49">
        <v>0</v>
      </c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49">
        <v>0</v>
      </c>
      <c r="AL137" s="49">
        <v>0</v>
      </c>
      <c r="AM137" s="49">
        <v>0</v>
      </c>
      <c r="AN137" s="49">
        <v>0</v>
      </c>
      <c r="AO137" s="49">
        <v>0</v>
      </c>
      <c r="AP137" s="56">
        <v>2.6302083333333331E-4</v>
      </c>
      <c r="AQ137" s="49">
        <v>0</v>
      </c>
      <c r="AR137" s="49">
        <v>0</v>
      </c>
      <c r="AS137" s="49">
        <v>4.21875E-4</v>
      </c>
      <c r="AT137" s="49">
        <v>0</v>
      </c>
      <c r="AU137" s="49">
        <v>0</v>
      </c>
      <c r="AV137" s="49">
        <v>0</v>
      </c>
      <c r="AW137" s="49">
        <v>0</v>
      </c>
      <c r="AX137" s="49">
        <v>0</v>
      </c>
      <c r="AY137" s="49">
        <v>0</v>
      </c>
      <c r="AZ137" s="49">
        <v>0</v>
      </c>
      <c r="BA137" s="49">
        <v>0</v>
      </c>
      <c r="BB137" s="56">
        <v>0</v>
      </c>
      <c r="BC137" s="49">
        <v>0</v>
      </c>
      <c r="BD137" s="49">
        <v>5.6901041666666671E-3</v>
      </c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56">
        <v>0</v>
      </c>
      <c r="BO137" s="50">
        <v>0</v>
      </c>
      <c r="BP137" s="50">
        <v>0</v>
      </c>
      <c r="BQ137" s="50">
        <v>0</v>
      </c>
      <c r="BR137" s="50">
        <v>0</v>
      </c>
      <c r="BS137" s="50">
        <v>4.557291666666667E-3</v>
      </c>
      <c r="BT137" s="50">
        <v>0</v>
      </c>
      <c r="BU137" s="50">
        <v>0</v>
      </c>
      <c r="BV137" s="50">
        <v>0</v>
      </c>
      <c r="BW137" s="50">
        <v>2.6041666666666666E-4</v>
      </c>
      <c r="BX137" s="50">
        <v>0</v>
      </c>
      <c r="BY137" s="50">
        <v>0</v>
      </c>
      <c r="BZ137" s="56">
        <v>0</v>
      </c>
      <c r="CA137" s="50">
        <v>0</v>
      </c>
      <c r="CB137" s="50">
        <v>0</v>
      </c>
      <c r="CC137" s="50">
        <v>0</v>
      </c>
      <c r="CD137" s="50">
        <v>0</v>
      </c>
      <c r="CE137" s="50">
        <v>0</v>
      </c>
      <c r="CF137" s="50">
        <v>0</v>
      </c>
      <c r="CG137" s="50">
        <v>0</v>
      </c>
      <c r="CH137" s="50">
        <v>0</v>
      </c>
      <c r="CI137" s="50">
        <v>0</v>
      </c>
      <c r="CJ137" s="50">
        <v>0</v>
      </c>
      <c r="CK137" s="50">
        <v>0</v>
      </c>
      <c r="CL137" s="56">
        <v>0</v>
      </c>
      <c r="CM137" s="50">
        <v>0</v>
      </c>
      <c r="CN137" s="50">
        <v>0</v>
      </c>
      <c r="CO137" s="50">
        <v>8.7906371911573465E-4</v>
      </c>
      <c r="CP137" s="50">
        <v>0</v>
      </c>
      <c r="CQ137" s="50">
        <v>0</v>
      </c>
      <c r="CR137" s="50">
        <v>0</v>
      </c>
      <c r="CS137" s="50">
        <v>0</v>
      </c>
      <c r="CT137" s="50">
        <v>0</v>
      </c>
      <c r="CU137" s="50">
        <v>0</v>
      </c>
      <c r="CV137" s="50">
        <v>2.600780234070221E-4</v>
      </c>
      <c r="CW137" s="50">
        <v>0</v>
      </c>
      <c r="CX137" s="56">
        <v>2.600780234070221E-4</v>
      </c>
      <c r="CY137" s="50">
        <v>0</v>
      </c>
      <c r="CZ137" s="50">
        <v>0</v>
      </c>
      <c r="DA137" s="50">
        <v>0</v>
      </c>
      <c r="DB137" s="50">
        <v>0</v>
      </c>
      <c r="DC137" s="50">
        <v>0</v>
      </c>
      <c r="DD137" s="50">
        <v>0</v>
      </c>
      <c r="DE137" s="50">
        <v>0</v>
      </c>
      <c r="DF137" s="50">
        <v>0</v>
      </c>
      <c r="DG137" s="47">
        <v>0</v>
      </c>
      <c r="DH137" s="47">
        <v>0</v>
      </c>
      <c r="DI137" s="47">
        <v>0</v>
      </c>
    </row>
    <row r="138" spans="1:113" x14ac:dyDescent="0.25">
      <c r="A138" s="29" t="s">
        <v>189</v>
      </c>
      <c r="B138" s="30" t="s">
        <v>397</v>
      </c>
      <c r="C138" s="31" t="s">
        <v>189</v>
      </c>
      <c r="D138" s="43" t="s">
        <v>304</v>
      </c>
      <c r="E138" s="42" t="s">
        <v>112</v>
      </c>
      <c r="F138" s="49">
        <v>0</v>
      </c>
      <c r="G138" s="49">
        <v>3.9635416666666666E-2</v>
      </c>
      <c r="H138" s="49">
        <v>0</v>
      </c>
      <c r="I138" s="49">
        <v>5.5156249999999997E-3</v>
      </c>
      <c r="J138" s="49">
        <v>12.452700520833334</v>
      </c>
      <c r="K138" s="49">
        <v>2.3622395833333334E-2</v>
      </c>
      <c r="L138" s="49">
        <v>0</v>
      </c>
      <c r="M138" s="49">
        <v>3.2750000000000001E-2</v>
      </c>
      <c r="N138" s="49">
        <v>0</v>
      </c>
      <c r="O138" s="49">
        <v>5.6408854166666661E-2</v>
      </c>
      <c r="P138" s="49">
        <v>2.0180546874999998</v>
      </c>
      <c r="Q138" s="49">
        <v>4.6963541666666664E-2</v>
      </c>
      <c r="R138" s="56">
        <v>0</v>
      </c>
      <c r="S138" s="49">
        <v>4.7369791666666671E-3</v>
      </c>
      <c r="T138" s="49">
        <v>2.2627604166666669E-2</v>
      </c>
      <c r="U138" s="49">
        <v>4.2755208333333336E-2</v>
      </c>
      <c r="V138" s="49">
        <v>2.9140625E-2</v>
      </c>
      <c r="W138" s="49">
        <v>1.9742187500000001E-2</v>
      </c>
      <c r="X138" s="49">
        <v>5.6960937500000003E-2</v>
      </c>
      <c r="Y138" s="49">
        <v>1.1973958333333335E-2</v>
      </c>
      <c r="Z138" s="49">
        <v>5.5677083333333334E-3</v>
      </c>
      <c r="AA138" s="49">
        <v>0.36698958333333331</v>
      </c>
      <c r="AB138" s="49">
        <v>1.8223958333333332E-2</v>
      </c>
      <c r="AC138" s="49">
        <v>5.7135416666666671E-3</v>
      </c>
      <c r="AD138" s="56">
        <v>3.2822916666666667E-2</v>
      </c>
      <c r="AE138" s="49">
        <v>2.0143229166666669E-2</v>
      </c>
      <c r="AF138" s="49">
        <v>0.13303645833333333</v>
      </c>
      <c r="AG138" s="49">
        <v>4.5312499999999997E-3</v>
      </c>
      <c r="AH138" s="49">
        <v>1.26640625E-2</v>
      </c>
      <c r="AI138" s="49">
        <v>6.7252604166666674E-2</v>
      </c>
      <c r="AJ138" s="49">
        <v>0</v>
      </c>
      <c r="AK138" s="49">
        <v>3.0601562499999999E-2</v>
      </c>
      <c r="AL138" s="49">
        <v>0.354109375</v>
      </c>
      <c r="AM138" s="49">
        <v>9.3419270833333332E-2</v>
      </c>
      <c r="AN138" s="49">
        <v>3.9924479166666665E-2</v>
      </c>
      <c r="AO138" s="49">
        <v>0.40277864583333334</v>
      </c>
      <c r="AP138" s="56">
        <v>0</v>
      </c>
      <c r="AQ138" s="49">
        <v>1.5796874999999998E-2</v>
      </c>
      <c r="AR138" s="49">
        <v>4.4489583333333332E-2</v>
      </c>
      <c r="AS138" s="49">
        <v>0.12086979166666666</v>
      </c>
      <c r="AT138" s="49">
        <v>0.24749479166666666</v>
      </c>
      <c r="AU138" s="49">
        <v>4.4166666666666667E-2</v>
      </c>
      <c r="AV138" s="49">
        <v>7.1421874999999996E-2</v>
      </c>
      <c r="AW138" s="49">
        <v>0.86222135416666668</v>
      </c>
      <c r="AX138" s="49">
        <v>2.4161458333333333E-2</v>
      </c>
      <c r="AY138" s="49">
        <v>0.39730468749999998</v>
      </c>
      <c r="AZ138" s="49">
        <v>0.18426041666666665</v>
      </c>
      <c r="BA138" s="49">
        <v>0.11734895833333332</v>
      </c>
      <c r="BB138" s="56">
        <v>1.986890625</v>
      </c>
      <c r="BC138" s="49">
        <v>0.38241927083333332</v>
      </c>
      <c r="BD138" s="49">
        <v>1.0009557291666666</v>
      </c>
      <c r="BE138" s="49">
        <v>0.18659635416666664</v>
      </c>
      <c r="BF138" s="49">
        <v>0.60499479166666659</v>
      </c>
      <c r="BG138" s="49">
        <v>0.34898437500000001</v>
      </c>
      <c r="BH138" s="49">
        <v>0.18719270833333335</v>
      </c>
      <c r="BI138" s="49">
        <v>0</v>
      </c>
      <c r="BJ138" s="49">
        <v>2.0687760416666667</v>
      </c>
      <c r="BK138" s="49">
        <v>0.23159895833333335</v>
      </c>
      <c r="BL138" s="49">
        <v>2.8203828125000001</v>
      </c>
      <c r="BM138" s="49">
        <v>0.11503385416666667</v>
      </c>
      <c r="BN138" s="56">
        <v>1.4351953125000001</v>
      </c>
      <c r="BO138" s="50">
        <v>1.3135468749999999</v>
      </c>
      <c r="BP138" s="50">
        <v>20.528583333333334</v>
      </c>
      <c r="BQ138" s="50">
        <v>0.56399999999999995</v>
      </c>
      <c r="BR138" s="50">
        <v>12.904929687499999</v>
      </c>
      <c r="BS138" s="50">
        <v>1.8219010416666668</v>
      </c>
      <c r="BT138" s="50">
        <v>0.146125</v>
      </c>
      <c r="BU138" s="50">
        <v>1.44815625</v>
      </c>
      <c r="BV138" s="50">
        <v>1.9358463541666666</v>
      </c>
      <c r="BW138" s="50">
        <v>6.7573020833333333</v>
      </c>
      <c r="BX138" s="50">
        <v>0.20976041666666664</v>
      </c>
      <c r="BY138" s="50">
        <v>19.085145833333332</v>
      </c>
      <c r="BZ138" s="56">
        <v>31.085614583333331</v>
      </c>
      <c r="CA138" s="50">
        <v>1.2609036458333334</v>
      </c>
      <c r="CB138" s="50">
        <v>3.0704947916666665</v>
      </c>
      <c r="CC138" s="50">
        <v>5.0609765624999996</v>
      </c>
      <c r="CD138" s="50">
        <v>85.689033854166667</v>
      </c>
      <c r="CE138" s="50">
        <v>81.399059895833332</v>
      </c>
      <c r="CF138" s="50">
        <v>35.871591145833335</v>
      </c>
      <c r="CG138" s="50">
        <v>1.8514296875</v>
      </c>
      <c r="CH138" s="50">
        <v>30.6614140625</v>
      </c>
      <c r="CI138" s="50">
        <v>26.069781249999998</v>
      </c>
      <c r="CJ138" s="50">
        <v>30.654486979166663</v>
      </c>
      <c r="CK138" s="50">
        <v>2.2325104166666665</v>
      </c>
      <c r="CL138" s="56">
        <v>6.9665513654096225</v>
      </c>
      <c r="CM138" s="50">
        <v>3.201009102730819</v>
      </c>
      <c r="CN138" s="50">
        <v>7.490863459037711</v>
      </c>
      <c r="CO138" s="50">
        <v>76.193989596879064</v>
      </c>
      <c r="CP138" s="50">
        <v>80.539146944083228</v>
      </c>
      <c r="CQ138" s="50">
        <v>2.3564395318595577</v>
      </c>
      <c r="CR138" s="50">
        <v>26.946091027308192</v>
      </c>
      <c r="CS138" s="50">
        <v>37.159927178153445</v>
      </c>
      <c r="CT138" s="50">
        <v>68.297250975292599</v>
      </c>
      <c r="CU138" s="50">
        <v>49.398910273081924</v>
      </c>
      <c r="CV138" s="50">
        <v>4.3544837451235372</v>
      </c>
      <c r="CW138" s="50">
        <v>0.13158127438231471</v>
      </c>
      <c r="CX138" s="56">
        <v>0.21300910273081922</v>
      </c>
      <c r="CY138" s="50">
        <v>0.17356046814044213</v>
      </c>
      <c r="CZ138" s="50">
        <v>0.10482704811443432</v>
      </c>
      <c r="DA138" s="50">
        <v>0.17521716514954486</v>
      </c>
      <c r="DB138" s="50">
        <v>0.1021664499349805</v>
      </c>
      <c r="DC138" s="50">
        <v>0.11774252275682705</v>
      </c>
      <c r="DD138" s="50">
        <v>0.40583875162548766</v>
      </c>
      <c r="DE138" s="50">
        <v>0.31825227568270481</v>
      </c>
      <c r="DF138" s="50">
        <v>0</v>
      </c>
      <c r="DG138" s="47">
        <v>0</v>
      </c>
      <c r="DH138" s="47">
        <v>8.2548764629388812E-3</v>
      </c>
      <c r="DI138" s="47">
        <v>2.7524057217165148E-2</v>
      </c>
    </row>
    <row r="139" spans="1:113" x14ac:dyDescent="0.25">
      <c r="A139" s="29" t="s">
        <v>189</v>
      </c>
      <c r="B139" s="30" t="s">
        <v>397</v>
      </c>
      <c r="C139" s="31" t="s">
        <v>189</v>
      </c>
      <c r="D139" s="43" t="s">
        <v>305</v>
      </c>
      <c r="E139" s="42" t="s">
        <v>113</v>
      </c>
      <c r="F139" s="49">
        <v>8.5161458333333329E-2</v>
      </c>
      <c r="G139" s="49">
        <v>3.9895833333333339E-2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v>1.3020833333333333E-3</v>
      </c>
      <c r="P139" s="49">
        <v>9.6718749999999999E-3</v>
      </c>
      <c r="Q139" s="49">
        <v>0</v>
      </c>
      <c r="R139" s="56">
        <v>0</v>
      </c>
      <c r="S139" s="49">
        <v>0</v>
      </c>
      <c r="T139" s="49">
        <v>0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0</v>
      </c>
      <c r="AA139" s="49">
        <v>0</v>
      </c>
      <c r="AB139" s="49">
        <v>0</v>
      </c>
      <c r="AC139" s="49">
        <v>0</v>
      </c>
      <c r="AD139" s="56">
        <v>0</v>
      </c>
      <c r="AE139" s="49">
        <v>0</v>
      </c>
      <c r="AF139" s="49">
        <v>0</v>
      </c>
      <c r="AG139" s="49">
        <v>1.0372395833333334E-2</v>
      </c>
      <c r="AH139" s="49">
        <v>0</v>
      </c>
      <c r="AI139" s="49">
        <v>0</v>
      </c>
      <c r="AJ139" s="49">
        <v>0</v>
      </c>
      <c r="AK139" s="49">
        <v>0</v>
      </c>
      <c r="AL139" s="49">
        <v>0</v>
      </c>
      <c r="AM139" s="49">
        <v>0</v>
      </c>
      <c r="AN139" s="49">
        <v>0</v>
      </c>
      <c r="AO139" s="49">
        <v>0</v>
      </c>
      <c r="AP139" s="56">
        <v>0</v>
      </c>
      <c r="AQ139" s="49">
        <v>0</v>
      </c>
      <c r="AR139" s="49">
        <v>0</v>
      </c>
      <c r="AS139" s="49">
        <v>0</v>
      </c>
      <c r="AT139" s="49">
        <v>0</v>
      </c>
      <c r="AU139" s="49">
        <v>0</v>
      </c>
      <c r="AV139" s="49">
        <v>0</v>
      </c>
      <c r="AW139" s="49">
        <v>0</v>
      </c>
      <c r="AX139" s="49">
        <v>0</v>
      </c>
      <c r="AY139" s="49">
        <v>0</v>
      </c>
      <c r="AZ139" s="49">
        <v>0</v>
      </c>
      <c r="BA139" s="49">
        <v>5.0625000000000003E-2</v>
      </c>
      <c r="BB139" s="56">
        <v>0</v>
      </c>
      <c r="BC139" s="49">
        <v>0</v>
      </c>
      <c r="BD139" s="49">
        <v>0</v>
      </c>
      <c r="BE139" s="49">
        <v>0</v>
      </c>
      <c r="BF139" s="49">
        <v>0</v>
      </c>
      <c r="BG139" s="49">
        <v>0</v>
      </c>
      <c r="BH139" s="49">
        <v>0</v>
      </c>
      <c r="BI139" s="49">
        <v>0</v>
      </c>
      <c r="BJ139" s="49">
        <v>0</v>
      </c>
      <c r="BK139" s="49">
        <v>0</v>
      </c>
      <c r="BL139" s="49">
        <v>0</v>
      </c>
      <c r="BM139" s="49">
        <v>0</v>
      </c>
      <c r="BN139" s="56">
        <v>0</v>
      </c>
      <c r="BO139" s="50">
        <v>0</v>
      </c>
      <c r="BP139" s="50">
        <v>0</v>
      </c>
      <c r="BQ139" s="50">
        <v>0</v>
      </c>
      <c r="BR139" s="50">
        <v>0</v>
      </c>
      <c r="BS139" s="50">
        <v>0</v>
      </c>
      <c r="BT139" s="50">
        <v>2.0052083333333331E-2</v>
      </c>
      <c r="BU139" s="50">
        <v>0</v>
      </c>
      <c r="BV139" s="50">
        <v>0</v>
      </c>
      <c r="BW139" s="50">
        <v>0</v>
      </c>
      <c r="BX139" s="50">
        <v>0</v>
      </c>
      <c r="BY139" s="50">
        <v>0</v>
      </c>
      <c r="BZ139" s="56">
        <v>0</v>
      </c>
      <c r="CA139" s="50">
        <v>0</v>
      </c>
      <c r="CB139" s="50">
        <v>0</v>
      </c>
      <c r="CC139" s="50">
        <v>2.6302083333333331E-4</v>
      </c>
      <c r="CD139" s="50">
        <v>0</v>
      </c>
      <c r="CE139" s="50">
        <v>0</v>
      </c>
      <c r="CF139" s="50">
        <v>0</v>
      </c>
      <c r="CG139" s="50">
        <v>0</v>
      </c>
      <c r="CH139" s="50">
        <v>0</v>
      </c>
      <c r="CI139" s="50">
        <v>0</v>
      </c>
      <c r="CJ139" s="50">
        <v>0</v>
      </c>
      <c r="CK139" s="50">
        <v>5.0260416666666661E-4</v>
      </c>
      <c r="CL139" s="56">
        <v>0</v>
      </c>
      <c r="CM139" s="50">
        <v>0</v>
      </c>
      <c r="CN139" s="50">
        <v>0</v>
      </c>
      <c r="CO139" s="50">
        <v>0</v>
      </c>
      <c r="CP139" s="50">
        <v>2.600780234070221E-4</v>
      </c>
      <c r="CQ139" s="50">
        <v>0</v>
      </c>
      <c r="CR139" s="50">
        <v>0</v>
      </c>
      <c r="CS139" s="50">
        <v>0</v>
      </c>
      <c r="CT139" s="50">
        <v>0</v>
      </c>
      <c r="CU139" s="50">
        <v>0</v>
      </c>
      <c r="CV139" s="50">
        <v>0</v>
      </c>
      <c r="CW139" s="50">
        <v>9.112093628088426E-2</v>
      </c>
      <c r="CX139" s="56">
        <v>9.1932379713914172E-2</v>
      </c>
      <c r="CY139" s="50">
        <v>0</v>
      </c>
      <c r="CZ139" s="50">
        <v>0</v>
      </c>
      <c r="DA139" s="50">
        <v>0</v>
      </c>
      <c r="DB139" s="50">
        <v>0</v>
      </c>
      <c r="DC139" s="50">
        <v>0</v>
      </c>
      <c r="DD139" s="50">
        <v>0</v>
      </c>
      <c r="DE139" s="50">
        <v>0</v>
      </c>
      <c r="DF139" s="50">
        <v>0</v>
      </c>
      <c r="DG139" s="47">
        <v>0.14761768530559166</v>
      </c>
      <c r="DH139" s="47">
        <v>0</v>
      </c>
      <c r="DI139" s="47">
        <v>0</v>
      </c>
    </row>
    <row r="140" spans="1:113" x14ac:dyDescent="0.25">
      <c r="A140" s="29" t="s">
        <v>189</v>
      </c>
      <c r="B140" s="30" t="s">
        <v>397</v>
      </c>
      <c r="C140" s="31" t="s">
        <v>189</v>
      </c>
      <c r="D140" s="43" t="s">
        <v>306</v>
      </c>
      <c r="E140" s="42" t="s">
        <v>114</v>
      </c>
      <c r="F140" s="49">
        <v>6.8026067708333331</v>
      </c>
      <c r="G140" s="49">
        <v>3.1806458333333336</v>
      </c>
      <c r="H140" s="49">
        <v>16.460502604166667</v>
      </c>
      <c r="I140" s="49">
        <v>1.2271171875</v>
      </c>
      <c r="J140" s="49">
        <v>9.7314791666666665</v>
      </c>
      <c r="K140" s="49">
        <v>8.3830468749999998</v>
      </c>
      <c r="L140" s="49">
        <v>7.5654895833333331</v>
      </c>
      <c r="M140" s="49">
        <v>28.829705729166669</v>
      </c>
      <c r="N140" s="49">
        <v>14.20253125</v>
      </c>
      <c r="O140" s="49">
        <v>13.974807291666666</v>
      </c>
      <c r="P140" s="49">
        <v>7.5428984374999999</v>
      </c>
      <c r="Q140" s="49">
        <v>14.008184895833335</v>
      </c>
      <c r="R140" s="56">
        <v>7.5061458333333331</v>
      </c>
      <c r="S140" s="49">
        <v>15.990924479166667</v>
      </c>
      <c r="T140" s="49">
        <v>44.779322916666665</v>
      </c>
      <c r="U140" s="49">
        <v>48.576067708333333</v>
      </c>
      <c r="V140" s="49">
        <v>13.863197916666666</v>
      </c>
      <c r="W140" s="49">
        <v>9.2867083333333333</v>
      </c>
      <c r="X140" s="49">
        <v>9.1513932291666666</v>
      </c>
      <c r="Y140" s="49">
        <v>31.305447916666665</v>
      </c>
      <c r="Z140" s="49">
        <v>2.4383567708333334</v>
      </c>
      <c r="AA140" s="49">
        <v>19.995302083333332</v>
      </c>
      <c r="AB140" s="49">
        <v>14.22265625</v>
      </c>
      <c r="AC140" s="49">
        <v>11.256171875</v>
      </c>
      <c r="AD140" s="56">
        <v>23.938343750000001</v>
      </c>
      <c r="AE140" s="49">
        <v>21.700872395833333</v>
      </c>
      <c r="AF140" s="49">
        <v>10.675148437500001</v>
      </c>
      <c r="AG140" s="49">
        <v>13.293130208333334</v>
      </c>
      <c r="AH140" s="49">
        <v>7.0683802083333331</v>
      </c>
      <c r="AI140" s="49">
        <v>21.028700520833333</v>
      </c>
      <c r="AJ140" s="49">
        <v>10.478468749999999</v>
      </c>
      <c r="AK140" s="49">
        <v>5.2840729166666671</v>
      </c>
      <c r="AL140" s="49">
        <v>10.248682291666666</v>
      </c>
      <c r="AM140" s="49">
        <v>33.757255208333333</v>
      </c>
      <c r="AN140" s="49">
        <v>33.764867187500002</v>
      </c>
      <c r="AO140" s="49">
        <v>19.470520833333332</v>
      </c>
      <c r="AP140" s="56">
        <v>25.085148437499999</v>
      </c>
      <c r="AQ140" s="49">
        <v>10.113598958333334</v>
      </c>
      <c r="AR140" s="49">
        <v>5.9047708333333331</v>
      </c>
      <c r="AS140" s="49">
        <v>3.2539973958333337</v>
      </c>
      <c r="AT140" s="49">
        <v>20.302674479166669</v>
      </c>
      <c r="AU140" s="49">
        <v>5.9812942708333328</v>
      </c>
      <c r="AV140" s="49">
        <v>12.757705729166666</v>
      </c>
      <c r="AW140" s="49">
        <v>6.7531249999999998</v>
      </c>
      <c r="AX140" s="49">
        <v>12.634510416666666</v>
      </c>
      <c r="AY140" s="49">
        <v>8.1396901041666663</v>
      </c>
      <c r="AZ140" s="49">
        <v>19.819005208333333</v>
      </c>
      <c r="BA140" s="49">
        <v>14.7585703125</v>
      </c>
      <c r="BB140" s="56">
        <v>6.914822916666667</v>
      </c>
      <c r="BC140" s="49">
        <v>18.251859374999999</v>
      </c>
      <c r="BD140" s="49">
        <v>20.668192708333333</v>
      </c>
      <c r="BE140" s="49">
        <v>194.27324218749999</v>
      </c>
      <c r="BF140" s="49">
        <v>9.9266145833333344</v>
      </c>
      <c r="BG140" s="49">
        <v>16.722341145833333</v>
      </c>
      <c r="BH140" s="49">
        <v>9.7539635416666659</v>
      </c>
      <c r="BI140" s="49">
        <v>9.3703281250000003</v>
      </c>
      <c r="BJ140" s="49">
        <v>33.279963541666667</v>
      </c>
      <c r="BK140" s="49">
        <v>26.001473958333332</v>
      </c>
      <c r="BL140" s="49">
        <v>19.636315104166666</v>
      </c>
      <c r="BM140" s="49">
        <v>15.567447916666666</v>
      </c>
      <c r="BN140" s="56">
        <v>14.620976562499999</v>
      </c>
      <c r="BO140" s="50">
        <v>13.604645833333334</v>
      </c>
      <c r="BP140" s="50">
        <v>11.188713541666665</v>
      </c>
      <c r="BQ140" s="50">
        <v>15.424307291666667</v>
      </c>
      <c r="BR140" s="50">
        <v>7.2241171875000001</v>
      </c>
      <c r="BS140" s="50">
        <v>12.712635416666666</v>
      </c>
      <c r="BT140" s="50">
        <v>6.2246328125000003</v>
      </c>
      <c r="BU140" s="50">
        <v>8.6096796874999999</v>
      </c>
      <c r="BV140" s="50">
        <v>16.8810859375</v>
      </c>
      <c r="BW140" s="50">
        <v>23.399161458333332</v>
      </c>
      <c r="BX140" s="50">
        <v>19.2688671875</v>
      </c>
      <c r="BY140" s="50">
        <v>15.009791666666667</v>
      </c>
      <c r="BZ140" s="56">
        <v>11.7261328125</v>
      </c>
      <c r="CA140" s="50">
        <v>14.8534453125</v>
      </c>
      <c r="CB140" s="50">
        <v>37.251395833333333</v>
      </c>
      <c r="CC140" s="50">
        <v>30.269625000000001</v>
      </c>
      <c r="CD140" s="50">
        <v>55.628812500000002</v>
      </c>
      <c r="CE140" s="50">
        <v>24.750802083333333</v>
      </c>
      <c r="CF140" s="50">
        <v>9.5440520833333338</v>
      </c>
      <c r="CG140" s="50">
        <v>14.6249296875</v>
      </c>
      <c r="CH140" s="50">
        <v>20.784067708333332</v>
      </c>
      <c r="CI140" s="50">
        <v>18.430726562499999</v>
      </c>
      <c r="CJ140" s="50">
        <v>20.848515625000001</v>
      </c>
      <c r="CK140" s="50">
        <v>32.805643229166662</v>
      </c>
      <c r="CL140" s="56">
        <v>34.99385955786736</v>
      </c>
      <c r="CM140" s="50">
        <v>32.249388816644995</v>
      </c>
      <c r="CN140" s="50">
        <v>42.086351105331602</v>
      </c>
      <c r="CO140" s="50">
        <v>28.527107932379714</v>
      </c>
      <c r="CP140" s="50">
        <v>14.402130039011704</v>
      </c>
      <c r="CQ140" s="50">
        <v>12.805133940182055</v>
      </c>
      <c r="CR140" s="50">
        <v>8.49339921976593</v>
      </c>
      <c r="CS140" s="50">
        <v>8.9742600780234074</v>
      </c>
      <c r="CT140" s="50">
        <v>25.504338101430427</v>
      </c>
      <c r="CU140" s="50">
        <v>16.828546163849154</v>
      </c>
      <c r="CV140" s="50">
        <v>13.14496488946684</v>
      </c>
      <c r="CW140" s="50">
        <v>38.037976592977891</v>
      </c>
      <c r="CX140" s="56">
        <v>10.084093628088425</v>
      </c>
      <c r="CY140" s="50">
        <v>19.093201560468142</v>
      </c>
      <c r="CZ140" s="50">
        <v>17.583492847854359</v>
      </c>
      <c r="DA140" s="50">
        <v>9.1924005201560472</v>
      </c>
      <c r="DB140" s="50">
        <v>11.542200260078022</v>
      </c>
      <c r="DC140" s="50">
        <v>13.640507152145643</v>
      </c>
      <c r="DD140" s="50">
        <v>14.616993498049414</v>
      </c>
      <c r="DE140" s="50">
        <v>12.432288686605981</v>
      </c>
      <c r="DF140" s="50">
        <v>12.345817945383613</v>
      </c>
      <c r="DG140" s="47">
        <v>19.738078023407024</v>
      </c>
      <c r="DH140" s="47">
        <v>19.701050715214567</v>
      </c>
      <c r="DI140" s="47">
        <v>12.252280884265279</v>
      </c>
    </row>
    <row r="141" spans="1:113" x14ac:dyDescent="0.25">
      <c r="A141" s="29" t="s">
        <v>189</v>
      </c>
      <c r="B141" s="30" t="s">
        <v>397</v>
      </c>
      <c r="C141" s="31" t="s">
        <v>189</v>
      </c>
      <c r="D141" s="43" t="s">
        <v>307</v>
      </c>
      <c r="E141" s="42" t="s">
        <v>115</v>
      </c>
      <c r="F141" s="49">
        <v>0.68964062500000001</v>
      </c>
      <c r="G141" s="49">
        <v>0.68964062500000001</v>
      </c>
      <c r="H141" s="49">
        <v>5.4692708333333333E-2</v>
      </c>
      <c r="I141" s="49">
        <v>0.13736197916666665</v>
      </c>
      <c r="J141" s="49">
        <v>0.58978645833333332</v>
      </c>
      <c r="K141" s="49">
        <v>0.86683593749999999</v>
      </c>
      <c r="L141" s="49">
        <v>0.85638020833333339</v>
      </c>
      <c r="M141" s="49">
        <v>1.1447343750000001</v>
      </c>
      <c r="N141" s="49">
        <v>1.40890625</v>
      </c>
      <c r="O141" s="49">
        <v>3.1459765625</v>
      </c>
      <c r="P141" s="49">
        <v>0.69842708333333337</v>
      </c>
      <c r="Q141" s="49">
        <v>0.75835416666666666</v>
      </c>
      <c r="R141" s="56">
        <v>1.0881484374999999</v>
      </c>
      <c r="S141" s="49">
        <v>0.62318489583333336</v>
      </c>
      <c r="T141" s="49">
        <v>0.56258072916666668</v>
      </c>
      <c r="U141" s="49">
        <v>0.89489583333333333</v>
      </c>
      <c r="V141" s="49">
        <v>0.64339062499999999</v>
      </c>
      <c r="W141" s="49">
        <v>0.77610677083333335</v>
      </c>
      <c r="X141" s="49">
        <v>0.97872656250000001</v>
      </c>
      <c r="Y141" s="49">
        <v>0.61180208333333341</v>
      </c>
      <c r="Z141" s="49">
        <v>0.65101562499999999</v>
      </c>
      <c r="AA141" s="49">
        <v>1.2464817708333333</v>
      </c>
      <c r="AB141" s="49">
        <v>0.621140625</v>
      </c>
      <c r="AC141" s="49">
        <v>0.74802864583333339</v>
      </c>
      <c r="AD141" s="56">
        <v>1.0899192708333332</v>
      </c>
      <c r="AE141" s="49">
        <v>0.62544270833333337</v>
      </c>
      <c r="AF141" s="49">
        <v>1.5790963541666667</v>
      </c>
      <c r="AG141" s="49">
        <v>0.62990625</v>
      </c>
      <c r="AH141" s="49">
        <v>0.92627604166666666</v>
      </c>
      <c r="AI141" s="49">
        <v>3.7426718750000001</v>
      </c>
      <c r="AJ141" s="49">
        <v>1.3152682291666666</v>
      </c>
      <c r="AK141" s="49">
        <v>0.86259114583333341</v>
      </c>
      <c r="AL141" s="49">
        <v>1.2136562500000001</v>
      </c>
      <c r="AM141" s="49">
        <v>0.48424479166666662</v>
      </c>
      <c r="AN141" s="49">
        <v>3.2796328125</v>
      </c>
      <c r="AO141" s="49">
        <v>0.66613541666666665</v>
      </c>
      <c r="AP141" s="56">
        <v>1.1537890625</v>
      </c>
      <c r="AQ141" s="49">
        <v>0.17978906250000001</v>
      </c>
      <c r="AR141" s="49">
        <v>2.1901354166666667</v>
      </c>
      <c r="AS141" s="49">
        <v>0.37429947916666667</v>
      </c>
      <c r="AT141" s="49">
        <v>1.4601067708333333</v>
      </c>
      <c r="AU141" s="49">
        <v>1.3827786458333333</v>
      </c>
      <c r="AV141" s="49">
        <v>1.4710026041666668</v>
      </c>
      <c r="AW141" s="49">
        <v>0.90849479166666658</v>
      </c>
      <c r="AX141" s="49">
        <v>0.52825</v>
      </c>
      <c r="AY141" s="49">
        <v>0.55355989583333343</v>
      </c>
      <c r="AZ141" s="49">
        <v>0.83646614583333334</v>
      </c>
      <c r="BA141" s="49">
        <v>0.73459895833333333</v>
      </c>
      <c r="BB141" s="56">
        <v>1.3412734374999999</v>
      </c>
      <c r="BC141" s="49">
        <v>0.99922135416666658</v>
      </c>
      <c r="BD141" s="49">
        <v>0.25191145833333334</v>
      </c>
      <c r="BE141" s="49">
        <v>24.899223958333334</v>
      </c>
      <c r="BF141" s="49">
        <v>0.18358854166666666</v>
      </c>
      <c r="BG141" s="49">
        <v>0.38847916666666671</v>
      </c>
      <c r="BH141" s="49">
        <v>1.3516848958333332</v>
      </c>
      <c r="BI141" s="49">
        <v>1.5769895833333332</v>
      </c>
      <c r="BJ141" s="49">
        <v>0.94092447916666666</v>
      </c>
      <c r="BK141" s="49">
        <v>1.1739557291666667</v>
      </c>
      <c r="BL141" s="49">
        <v>2.8373359374999998</v>
      </c>
      <c r="BM141" s="49">
        <v>2.0978463541666663</v>
      </c>
      <c r="BN141" s="56">
        <v>3.5992395833333335</v>
      </c>
      <c r="BO141" s="50">
        <v>5.6247057291666671</v>
      </c>
      <c r="BP141" s="50">
        <v>13.244695312499999</v>
      </c>
      <c r="BQ141" s="50">
        <v>11.570557291666667</v>
      </c>
      <c r="BR141" s="50">
        <v>7.5079921875000002</v>
      </c>
      <c r="BS141" s="50">
        <v>4.3962812500000004</v>
      </c>
      <c r="BT141" s="50">
        <v>3.1410312500000002</v>
      </c>
      <c r="BU141" s="50">
        <v>2.5898385416666665</v>
      </c>
      <c r="BV141" s="50">
        <v>9.1202135416666668</v>
      </c>
      <c r="BW141" s="50">
        <v>14.174572916666666</v>
      </c>
      <c r="BX141" s="50">
        <v>11.311963541666666</v>
      </c>
      <c r="BY141" s="50">
        <v>19.050401041666667</v>
      </c>
      <c r="BZ141" s="56">
        <v>14.502080729166666</v>
      </c>
      <c r="CA141" s="50">
        <v>46.713002604166661</v>
      </c>
      <c r="CB141" s="50">
        <v>43.482424479166667</v>
      </c>
      <c r="CC141" s="50">
        <v>35.634895833333339</v>
      </c>
      <c r="CD141" s="50">
        <v>42.528874999999999</v>
      </c>
      <c r="CE141" s="50">
        <v>28.748661458333331</v>
      </c>
      <c r="CF141" s="50">
        <v>39.860875</v>
      </c>
      <c r="CG141" s="50">
        <v>9.6582343749999993</v>
      </c>
      <c r="CH141" s="50">
        <v>11.099979166666666</v>
      </c>
      <c r="CI141" s="50">
        <v>12.636744791666667</v>
      </c>
      <c r="CJ141" s="50">
        <v>32.410656250000002</v>
      </c>
      <c r="CK141" s="50">
        <v>20.299315104166666</v>
      </c>
      <c r="CL141" s="56">
        <v>20.181006501950584</v>
      </c>
      <c r="CM141" s="50">
        <v>27.627178153446035</v>
      </c>
      <c r="CN141" s="50">
        <v>58.726176853055918</v>
      </c>
      <c r="CO141" s="50">
        <v>39.284124837451238</v>
      </c>
      <c r="CP141" s="50">
        <v>4.0370039011703511</v>
      </c>
      <c r="CQ141" s="50">
        <v>4.5188036410923278</v>
      </c>
      <c r="CR141" s="50">
        <v>20.067433029908972</v>
      </c>
      <c r="CS141" s="50">
        <v>17.030117035110532</v>
      </c>
      <c r="CT141" s="50">
        <v>13.687313394018204</v>
      </c>
      <c r="CU141" s="50">
        <v>38.640553966189856</v>
      </c>
      <c r="CV141" s="50">
        <v>27.809269180754224</v>
      </c>
      <c r="CW141" s="50">
        <v>11.54555266579974</v>
      </c>
      <c r="CX141" s="56">
        <v>2.1475760728218467</v>
      </c>
      <c r="CY141" s="50">
        <v>0.72233289986996096</v>
      </c>
      <c r="CZ141" s="50">
        <v>3.5361612483745124</v>
      </c>
      <c r="DA141" s="50">
        <v>2.9897113133940181</v>
      </c>
      <c r="DB141" s="50">
        <v>7.0411859557867356</v>
      </c>
      <c r="DC141" s="50">
        <v>1.0879869960988298</v>
      </c>
      <c r="DD141" s="50">
        <v>6.741084525357607</v>
      </c>
      <c r="DE141" s="50">
        <v>5.710540962288686</v>
      </c>
      <c r="DF141" s="50">
        <v>2.8411651495448633</v>
      </c>
      <c r="DG141" s="47">
        <v>1.8279791937581276</v>
      </c>
      <c r="DH141" s="47">
        <v>1.1485435630689207</v>
      </c>
      <c r="DI141" s="47">
        <v>7.9105383615084524</v>
      </c>
    </row>
    <row r="142" spans="1:113" x14ac:dyDescent="0.25">
      <c r="A142" s="29" t="s">
        <v>189</v>
      </c>
      <c r="B142" s="30" t="s">
        <v>397</v>
      </c>
      <c r="C142" s="31" t="s">
        <v>189</v>
      </c>
      <c r="D142" s="43" t="s">
        <v>308</v>
      </c>
      <c r="E142" s="42" t="s">
        <v>116</v>
      </c>
      <c r="F142" s="49">
        <v>1.1229166666666667E-2</v>
      </c>
      <c r="G142" s="49">
        <v>0</v>
      </c>
      <c r="H142" s="49">
        <v>0</v>
      </c>
      <c r="I142" s="49">
        <v>0</v>
      </c>
      <c r="J142" s="49">
        <v>0</v>
      </c>
      <c r="K142" s="49">
        <v>0</v>
      </c>
      <c r="L142" s="49">
        <v>0</v>
      </c>
      <c r="M142" s="49">
        <v>0</v>
      </c>
      <c r="N142" s="49">
        <v>0</v>
      </c>
      <c r="O142" s="49">
        <v>1.3020833333333333E-4</v>
      </c>
      <c r="P142" s="49">
        <v>0</v>
      </c>
      <c r="Q142" s="49">
        <v>1.1119791666666667E-2</v>
      </c>
      <c r="R142" s="56">
        <v>0</v>
      </c>
      <c r="S142" s="49">
        <v>0</v>
      </c>
      <c r="T142" s="49">
        <v>4.3802083333333332E-3</v>
      </c>
      <c r="U142" s="49">
        <v>0</v>
      </c>
      <c r="V142" s="49">
        <v>0</v>
      </c>
      <c r="W142" s="49">
        <v>2.6041666666666666E-4</v>
      </c>
      <c r="X142" s="49">
        <v>0</v>
      </c>
      <c r="Y142" s="49">
        <v>1.3020833333333333E-3</v>
      </c>
      <c r="Z142" s="49">
        <v>0</v>
      </c>
      <c r="AA142" s="49">
        <v>0</v>
      </c>
      <c r="AB142" s="49">
        <v>0</v>
      </c>
      <c r="AC142" s="49">
        <v>0</v>
      </c>
      <c r="AD142" s="56">
        <v>0</v>
      </c>
      <c r="AE142" s="49">
        <v>0</v>
      </c>
      <c r="AF142" s="49">
        <v>0</v>
      </c>
      <c r="AG142" s="49">
        <v>0</v>
      </c>
      <c r="AH142" s="49">
        <v>0</v>
      </c>
      <c r="AI142" s="49">
        <v>0</v>
      </c>
      <c r="AJ142" s="49">
        <v>0</v>
      </c>
      <c r="AK142" s="49">
        <v>2.6041666666666666E-4</v>
      </c>
      <c r="AL142" s="49">
        <v>3.9322916666666667E-4</v>
      </c>
      <c r="AM142" s="49">
        <v>0</v>
      </c>
      <c r="AN142" s="49">
        <v>0</v>
      </c>
      <c r="AO142" s="49">
        <v>0</v>
      </c>
      <c r="AP142" s="56">
        <v>0</v>
      </c>
      <c r="AQ142" s="49">
        <v>1.6927083333333332E-2</v>
      </c>
      <c r="AR142" s="49">
        <v>0</v>
      </c>
      <c r="AS142" s="49">
        <v>0</v>
      </c>
      <c r="AT142" s="49">
        <v>0</v>
      </c>
      <c r="AU142" s="49">
        <v>0</v>
      </c>
      <c r="AV142" s="49">
        <v>0</v>
      </c>
      <c r="AW142" s="49">
        <v>0</v>
      </c>
      <c r="AX142" s="49">
        <v>0</v>
      </c>
      <c r="AY142" s="49">
        <v>0</v>
      </c>
      <c r="AZ142" s="49">
        <v>0</v>
      </c>
      <c r="BA142" s="49">
        <v>0</v>
      </c>
      <c r="BB142" s="56">
        <v>0</v>
      </c>
      <c r="BC142" s="49">
        <v>0</v>
      </c>
      <c r="BD142" s="49">
        <v>0</v>
      </c>
      <c r="BE142" s="49">
        <v>0</v>
      </c>
      <c r="BF142" s="49">
        <v>0</v>
      </c>
      <c r="BG142" s="49">
        <v>0</v>
      </c>
      <c r="BH142" s="49">
        <v>0</v>
      </c>
      <c r="BI142" s="49">
        <v>0</v>
      </c>
      <c r="BJ142" s="49">
        <v>0</v>
      </c>
      <c r="BK142" s="49">
        <v>0</v>
      </c>
      <c r="BL142" s="49">
        <v>0</v>
      </c>
      <c r="BM142" s="49">
        <v>4.0203124999999999E-2</v>
      </c>
      <c r="BN142" s="56">
        <v>0</v>
      </c>
      <c r="BO142" s="50">
        <v>0</v>
      </c>
      <c r="BP142" s="50">
        <v>0</v>
      </c>
      <c r="BQ142" s="50">
        <v>0</v>
      </c>
      <c r="BR142" s="50">
        <v>8.3958333333333333E-3</v>
      </c>
      <c r="BS142" s="50">
        <v>0</v>
      </c>
      <c r="BT142" s="50">
        <v>0</v>
      </c>
      <c r="BU142" s="50">
        <v>3.9062500000000002E-4</v>
      </c>
      <c r="BV142" s="50">
        <v>0</v>
      </c>
      <c r="BW142" s="50">
        <v>0</v>
      </c>
      <c r="BX142" s="50">
        <v>0</v>
      </c>
      <c r="BY142" s="50">
        <v>0</v>
      </c>
      <c r="BZ142" s="56">
        <v>0</v>
      </c>
      <c r="CA142" s="50">
        <v>5.208333333333333E-3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0</v>
      </c>
      <c r="CH142" s="50">
        <v>0</v>
      </c>
      <c r="CI142" s="50">
        <v>0</v>
      </c>
      <c r="CJ142" s="50">
        <v>0</v>
      </c>
      <c r="CK142" s="50">
        <v>0</v>
      </c>
      <c r="CL142" s="56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0</v>
      </c>
      <c r="CR142" s="50">
        <v>0</v>
      </c>
      <c r="CS142" s="50">
        <v>0</v>
      </c>
      <c r="CT142" s="50">
        <v>0</v>
      </c>
      <c r="CU142" s="50">
        <v>0</v>
      </c>
      <c r="CV142" s="50">
        <v>0</v>
      </c>
      <c r="CW142" s="50">
        <v>0</v>
      </c>
      <c r="CX142" s="56">
        <v>0</v>
      </c>
      <c r="CY142" s="50">
        <v>0</v>
      </c>
      <c r="CZ142" s="50">
        <v>0</v>
      </c>
      <c r="DA142" s="50">
        <v>0</v>
      </c>
      <c r="DB142" s="50">
        <v>0</v>
      </c>
      <c r="DC142" s="50">
        <v>0</v>
      </c>
      <c r="DD142" s="50">
        <v>0</v>
      </c>
      <c r="DE142" s="50">
        <v>0</v>
      </c>
      <c r="DF142" s="50">
        <v>0</v>
      </c>
      <c r="DG142" s="47">
        <v>0</v>
      </c>
      <c r="DH142" s="47">
        <v>0</v>
      </c>
      <c r="DI142" s="47">
        <v>0</v>
      </c>
    </row>
    <row r="143" spans="1:113" x14ac:dyDescent="0.25">
      <c r="A143" s="29" t="s">
        <v>189</v>
      </c>
      <c r="B143" s="30" t="s">
        <v>397</v>
      </c>
      <c r="C143" s="31" t="s">
        <v>189</v>
      </c>
      <c r="D143" s="43" t="s">
        <v>309</v>
      </c>
      <c r="E143" s="42" t="s">
        <v>117</v>
      </c>
      <c r="F143" s="49">
        <v>1.9453125E-3</v>
      </c>
      <c r="G143" s="49">
        <v>1.7591145833333332E-2</v>
      </c>
      <c r="H143" s="49">
        <v>0</v>
      </c>
      <c r="I143" s="49">
        <v>1.2005208333333335E-2</v>
      </c>
      <c r="J143" s="49">
        <v>1.593489583333333E-2</v>
      </c>
      <c r="K143" s="49">
        <v>6.6380208333333334E-3</v>
      </c>
      <c r="L143" s="49">
        <v>0</v>
      </c>
      <c r="M143" s="49">
        <v>0</v>
      </c>
      <c r="N143" s="49">
        <v>4.4401041666666669E-3</v>
      </c>
      <c r="O143" s="49">
        <v>9.7994791666666664E-3</v>
      </c>
      <c r="P143" s="49">
        <v>1.4731770833333333E-2</v>
      </c>
      <c r="Q143" s="49">
        <v>2.6041666666666665E-3</v>
      </c>
      <c r="R143" s="56">
        <v>1.3020833333333333E-4</v>
      </c>
      <c r="S143" s="49">
        <v>0</v>
      </c>
      <c r="T143" s="49">
        <v>8.9062500000000003E-4</v>
      </c>
      <c r="U143" s="49">
        <v>4.3567708333333332E-3</v>
      </c>
      <c r="V143" s="49">
        <v>3.046875E-4</v>
      </c>
      <c r="W143" s="49">
        <v>2.5632812500000001E-2</v>
      </c>
      <c r="X143" s="49">
        <v>0</v>
      </c>
      <c r="Y143" s="49">
        <v>0</v>
      </c>
      <c r="Z143" s="49">
        <v>1.9528645833333334E-2</v>
      </c>
      <c r="AA143" s="49">
        <v>1.234375E-3</v>
      </c>
      <c r="AB143" s="49">
        <v>0</v>
      </c>
      <c r="AC143" s="49">
        <v>2.6041666666666666E-4</v>
      </c>
      <c r="AD143" s="56">
        <v>2.6041666666666666E-4</v>
      </c>
      <c r="AE143" s="49">
        <v>0.12905468749999999</v>
      </c>
      <c r="AF143" s="49">
        <v>0</v>
      </c>
      <c r="AG143" s="49">
        <v>0</v>
      </c>
      <c r="AH143" s="49">
        <v>0.12637760416666666</v>
      </c>
      <c r="AI143" s="49">
        <v>8.7132812500000004E-2</v>
      </c>
      <c r="AJ143" s="49">
        <v>0</v>
      </c>
      <c r="AK143" s="49">
        <v>0</v>
      </c>
      <c r="AL143" s="49">
        <v>6.2882812499999996E-2</v>
      </c>
      <c r="AM143" s="49">
        <v>0.51640364583333331</v>
      </c>
      <c r="AN143" s="49">
        <v>7.7343750000000004E-4</v>
      </c>
      <c r="AO143" s="49">
        <v>0</v>
      </c>
      <c r="AP143" s="56">
        <v>9.4244791666666661E-3</v>
      </c>
      <c r="AQ143" s="49">
        <v>0</v>
      </c>
      <c r="AR143" s="49">
        <v>2.8463541666666663E-3</v>
      </c>
      <c r="AS143" s="49">
        <v>5.0468750000000001E-3</v>
      </c>
      <c r="AT143" s="49">
        <v>0</v>
      </c>
      <c r="AU143" s="49">
        <v>0</v>
      </c>
      <c r="AV143" s="49">
        <v>0</v>
      </c>
      <c r="AW143" s="49">
        <v>7.393229166666666E-3</v>
      </c>
      <c r="AX143" s="49">
        <v>2.1953125000000002E-3</v>
      </c>
      <c r="AY143" s="49">
        <v>3.0557291666666663E-2</v>
      </c>
      <c r="AZ143" s="49">
        <v>0</v>
      </c>
      <c r="BA143" s="49">
        <v>9.5182291666666662E-3</v>
      </c>
      <c r="BB143" s="56">
        <v>3.8249999999999999E-2</v>
      </c>
      <c r="BC143" s="49">
        <v>6.6406250000000005E-4</v>
      </c>
      <c r="BD143" s="49">
        <v>2.6302083333333331E-4</v>
      </c>
      <c r="BE143" s="49">
        <v>0</v>
      </c>
      <c r="BF143" s="49">
        <v>0</v>
      </c>
      <c r="BG143" s="49">
        <v>1.5359375E-2</v>
      </c>
      <c r="BH143" s="49">
        <v>1.818229166666667E-2</v>
      </c>
      <c r="BI143" s="49">
        <v>1.2828124999999999E-2</v>
      </c>
      <c r="BJ143" s="49">
        <v>0.11752604166666665</v>
      </c>
      <c r="BK143" s="49">
        <v>9.8567708333333337E-3</v>
      </c>
      <c r="BL143" s="49">
        <v>0.13784635416666666</v>
      </c>
      <c r="BM143" s="49">
        <v>2.2346354166666669E-2</v>
      </c>
      <c r="BN143" s="56">
        <v>0</v>
      </c>
      <c r="BO143" s="50">
        <v>0.24732552083333331</v>
      </c>
      <c r="BP143" s="50">
        <v>0.30670572916666666</v>
      </c>
      <c r="BQ143" s="50">
        <v>0</v>
      </c>
      <c r="BR143" s="50">
        <v>0.17833593750000001</v>
      </c>
      <c r="BS143" s="50">
        <v>8.3585937499999999E-2</v>
      </c>
      <c r="BT143" s="50">
        <v>7.5820312500000001E-2</v>
      </c>
      <c r="BU143" s="50">
        <v>0.27947656250000003</v>
      </c>
      <c r="BV143" s="50">
        <v>3.9799479166666665E-2</v>
      </c>
      <c r="BW143" s="50">
        <v>4.6874999999999998E-3</v>
      </c>
      <c r="BX143" s="50">
        <v>0.32368489583333332</v>
      </c>
      <c r="BY143" s="50">
        <v>1.4776041666666666E-2</v>
      </c>
      <c r="BZ143" s="56">
        <v>0.10710416666666667</v>
      </c>
      <c r="CA143" s="50">
        <v>8.9583333333333338E-3</v>
      </c>
      <c r="CB143" s="50">
        <v>0.61345833333333333</v>
      </c>
      <c r="CC143" s="50">
        <v>3.9713541666666664E-3</v>
      </c>
      <c r="CD143" s="50">
        <v>0.1079296875</v>
      </c>
      <c r="CE143" s="50">
        <v>0.26572916666666668</v>
      </c>
      <c r="CF143" s="50">
        <v>0.25429427083333334</v>
      </c>
      <c r="CG143" s="50">
        <v>0.38922656249999998</v>
      </c>
      <c r="CH143" s="50">
        <v>0.44875781250000002</v>
      </c>
      <c r="CI143" s="50">
        <v>0.27849479166666669</v>
      </c>
      <c r="CJ143" s="50">
        <v>3.3598958333333338E-2</v>
      </c>
      <c r="CK143" s="50">
        <v>7.6255208333333324E-2</v>
      </c>
      <c r="CL143" s="56">
        <v>6.8798439531859559E-2</v>
      </c>
      <c r="CM143" s="50">
        <v>1.9136540962288687E-2</v>
      </c>
      <c r="CN143" s="50">
        <v>0</v>
      </c>
      <c r="CO143" s="50">
        <v>1.2556566970091028E-2</v>
      </c>
      <c r="CP143" s="50">
        <v>0.6121872561768531</v>
      </c>
      <c r="CQ143" s="50">
        <v>3.6439531859557867E-2</v>
      </c>
      <c r="CR143" s="50">
        <v>1.9620286085825746E-2</v>
      </c>
      <c r="CS143" s="50">
        <v>0</v>
      </c>
      <c r="CT143" s="50">
        <v>0</v>
      </c>
      <c r="CU143" s="50">
        <v>0</v>
      </c>
      <c r="CV143" s="50">
        <v>7.5594278283485042E-2</v>
      </c>
      <c r="CW143" s="50">
        <v>0.25997399219765932</v>
      </c>
      <c r="CX143" s="56">
        <v>0.80982834850455132</v>
      </c>
      <c r="CY143" s="50">
        <v>1.8100442132639791</v>
      </c>
      <c r="CZ143" s="50">
        <v>1.4237139141742521</v>
      </c>
      <c r="DA143" s="50">
        <v>1.8215864759427828E-2</v>
      </c>
      <c r="DB143" s="50">
        <v>0.25522756827048115</v>
      </c>
      <c r="DC143" s="50">
        <v>0.47230169050715209</v>
      </c>
      <c r="DD143" s="50">
        <v>0.37795578673602082</v>
      </c>
      <c r="DE143" s="50">
        <v>0.25425227568270481</v>
      </c>
      <c r="DF143" s="50">
        <v>0.44390897269180757</v>
      </c>
      <c r="DG143" s="47">
        <v>0.51740962288686609</v>
      </c>
      <c r="DH143" s="47">
        <v>0.27720416124837449</v>
      </c>
      <c r="DI143" s="47">
        <v>0.75319115734720421</v>
      </c>
    </row>
    <row r="144" spans="1:113" x14ac:dyDescent="0.25">
      <c r="A144" s="29" t="s">
        <v>189</v>
      </c>
      <c r="B144" s="30" t="s">
        <v>397</v>
      </c>
      <c r="C144" s="31" t="s">
        <v>189</v>
      </c>
      <c r="D144" s="43" t="s">
        <v>310</v>
      </c>
      <c r="E144" s="42" t="s">
        <v>518</v>
      </c>
      <c r="F144" s="49">
        <v>0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49">
        <v>0</v>
      </c>
      <c r="M144" s="49">
        <v>0</v>
      </c>
      <c r="N144" s="49">
        <v>0</v>
      </c>
      <c r="O144" s="49">
        <v>0</v>
      </c>
      <c r="P144" s="49">
        <v>0</v>
      </c>
      <c r="Q144" s="49">
        <v>0</v>
      </c>
      <c r="R144" s="56">
        <v>0</v>
      </c>
      <c r="S144" s="49">
        <v>0</v>
      </c>
      <c r="T144" s="49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  <c r="Z144" s="49">
        <v>0</v>
      </c>
      <c r="AA144" s="49">
        <v>0</v>
      </c>
      <c r="AB144" s="49">
        <v>0</v>
      </c>
      <c r="AC144" s="49">
        <v>0</v>
      </c>
      <c r="AD144" s="56">
        <v>0</v>
      </c>
      <c r="AE144" s="49">
        <v>0</v>
      </c>
      <c r="AF144" s="49">
        <v>0</v>
      </c>
      <c r="AG144" s="49">
        <v>0</v>
      </c>
      <c r="AH144" s="49">
        <v>0</v>
      </c>
      <c r="AI144" s="49">
        <v>0</v>
      </c>
      <c r="AJ144" s="49">
        <v>0</v>
      </c>
      <c r="AK144" s="49">
        <v>0</v>
      </c>
      <c r="AL144" s="49">
        <v>0</v>
      </c>
      <c r="AM144" s="49">
        <v>0</v>
      </c>
      <c r="AN144" s="49">
        <v>0</v>
      </c>
      <c r="AO144" s="49">
        <v>0</v>
      </c>
      <c r="AP144" s="56">
        <v>0</v>
      </c>
      <c r="AQ144" s="49">
        <v>0</v>
      </c>
      <c r="AR144" s="49">
        <v>0</v>
      </c>
      <c r="AS144" s="49">
        <v>0</v>
      </c>
      <c r="AT144" s="49">
        <v>0</v>
      </c>
      <c r="AU144" s="49">
        <v>0</v>
      </c>
      <c r="AV144" s="49">
        <v>0</v>
      </c>
      <c r="AW144" s="49">
        <v>0</v>
      </c>
      <c r="AX144" s="49">
        <v>0</v>
      </c>
      <c r="AY144" s="49">
        <v>0</v>
      </c>
      <c r="AZ144" s="49">
        <v>0</v>
      </c>
      <c r="BA144" s="49">
        <v>0</v>
      </c>
      <c r="BB144" s="56">
        <v>1.69453125E-2</v>
      </c>
      <c r="BC144" s="49">
        <v>6.9914062499999999E-2</v>
      </c>
      <c r="BD144" s="49">
        <v>7.4031250000000007E-2</v>
      </c>
      <c r="BE144" s="49">
        <v>0</v>
      </c>
      <c r="BF144" s="49">
        <v>0</v>
      </c>
      <c r="BG144" s="49">
        <v>0</v>
      </c>
      <c r="BH144" s="49">
        <v>0</v>
      </c>
      <c r="BI144" s="49">
        <v>5.7869791666666663E-2</v>
      </c>
      <c r="BJ144" s="49">
        <v>0.1543203125</v>
      </c>
      <c r="BK144" s="49">
        <v>9.6450520833333331E-2</v>
      </c>
      <c r="BL144" s="49">
        <v>9.6450520833333331E-2</v>
      </c>
      <c r="BM144" s="49">
        <v>5.7869791666666663E-2</v>
      </c>
      <c r="BN144" s="56">
        <v>0</v>
      </c>
      <c r="BO144" s="50">
        <v>0</v>
      </c>
      <c r="BP144" s="50">
        <v>0</v>
      </c>
      <c r="BQ144" s="50">
        <v>0</v>
      </c>
      <c r="BR144" s="50">
        <v>0</v>
      </c>
      <c r="BS144" s="50">
        <v>6.7473958333333327E-3</v>
      </c>
      <c r="BT144" s="50">
        <v>0</v>
      </c>
      <c r="BU144" s="50">
        <v>0</v>
      </c>
      <c r="BV144" s="50">
        <v>0</v>
      </c>
      <c r="BW144" s="50">
        <v>0</v>
      </c>
      <c r="BX144" s="50">
        <v>0</v>
      </c>
      <c r="BY144" s="50">
        <v>0</v>
      </c>
      <c r="BZ144" s="56">
        <v>0</v>
      </c>
      <c r="CA144" s="50">
        <v>0</v>
      </c>
      <c r="CB144" s="50">
        <v>0</v>
      </c>
      <c r="CC144" s="50">
        <v>2.4296875E-3</v>
      </c>
      <c r="CD144" s="50">
        <v>0</v>
      </c>
      <c r="CE144" s="50">
        <v>6.3020833333333342E-4</v>
      </c>
      <c r="CF144" s="50">
        <v>0</v>
      </c>
      <c r="CG144" s="50">
        <v>0</v>
      </c>
      <c r="CH144" s="50">
        <v>0</v>
      </c>
      <c r="CI144" s="50">
        <v>0</v>
      </c>
      <c r="CJ144" s="50">
        <v>0</v>
      </c>
      <c r="CK144" s="50">
        <v>0</v>
      </c>
      <c r="CL144" s="56">
        <v>0</v>
      </c>
      <c r="CM144" s="50">
        <v>2.6762028608582574E-3</v>
      </c>
      <c r="CN144" s="50">
        <v>0</v>
      </c>
      <c r="CO144" s="50">
        <v>0</v>
      </c>
      <c r="CP144" s="50">
        <v>0.35168790637191161</v>
      </c>
      <c r="CQ144" s="50">
        <v>0</v>
      </c>
      <c r="CR144" s="50">
        <v>0</v>
      </c>
      <c r="CS144" s="50">
        <v>0</v>
      </c>
      <c r="CT144" s="50">
        <v>0</v>
      </c>
      <c r="CU144" s="50">
        <v>2.7474642392717814E-2</v>
      </c>
      <c r="CV144" s="50">
        <v>0</v>
      </c>
      <c r="CW144" s="50">
        <v>0</v>
      </c>
      <c r="CX144" s="56">
        <v>7.4356306892067615E-3</v>
      </c>
      <c r="CY144" s="50">
        <v>0</v>
      </c>
      <c r="CZ144" s="50">
        <v>0</v>
      </c>
      <c r="DA144" s="50">
        <v>5.6184655396618981E-2</v>
      </c>
      <c r="DB144" s="50">
        <v>0</v>
      </c>
      <c r="DC144" s="50">
        <v>0</v>
      </c>
      <c r="DD144" s="50">
        <v>0</v>
      </c>
      <c r="DE144" s="50">
        <v>0</v>
      </c>
      <c r="DF144" s="50">
        <v>9.0143042912873856E-3</v>
      </c>
      <c r="DG144" s="47">
        <v>0</v>
      </c>
      <c r="DH144" s="47">
        <v>0</v>
      </c>
      <c r="DI144" s="47">
        <v>7.2561768530559163E-3</v>
      </c>
    </row>
    <row r="145" spans="1:113" x14ac:dyDescent="0.25">
      <c r="A145" s="29" t="s">
        <v>189</v>
      </c>
      <c r="B145" s="30" t="s">
        <v>397</v>
      </c>
      <c r="C145" s="31" t="s">
        <v>189</v>
      </c>
      <c r="D145" s="43" t="s">
        <v>519</v>
      </c>
      <c r="E145" s="42" t="s">
        <v>520</v>
      </c>
      <c r="F145" s="49">
        <v>0</v>
      </c>
      <c r="G145" s="49">
        <v>0</v>
      </c>
      <c r="H145" s="49">
        <v>0</v>
      </c>
      <c r="I145" s="49">
        <v>0</v>
      </c>
      <c r="J145" s="49">
        <v>0</v>
      </c>
      <c r="K145" s="49">
        <v>0</v>
      </c>
      <c r="L145" s="49">
        <v>0</v>
      </c>
      <c r="M145" s="49">
        <v>0</v>
      </c>
      <c r="N145" s="49">
        <v>0</v>
      </c>
      <c r="O145" s="49">
        <v>0</v>
      </c>
      <c r="P145" s="49">
        <v>0</v>
      </c>
      <c r="Q145" s="49">
        <v>0</v>
      </c>
      <c r="R145" s="56">
        <v>0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0</v>
      </c>
      <c r="Y145" s="49">
        <v>0</v>
      </c>
      <c r="Z145" s="49">
        <v>0</v>
      </c>
      <c r="AA145" s="49">
        <v>0</v>
      </c>
      <c r="AB145" s="49">
        <v>0</v>
      </c>
      <c r="AC145" s="49">
        <v>0</v>
      </c>
      <c r="AD145" s="56">
        <v>0</v>
      </c>
      <c r="AE145" s="49">
        <v>0</v>
      </c>
      <c r="AF145" s="49">
        <v>0</v>
      </c>
      <c r="AG145" s="49">
        <v>0</v>
      </c>
      <c r="AH145" s="49">
        <v>0</v>
      </c>
      <c r="AI145" s="49">
        <v>0</v>
      </c>
      <c r="AJ145" s="49">
        <v>0</v>
      </c>
      <c r="AK145" s="49">
        <v>0</v>
      </c>
      <c r="AL145" s="49">
        <v>0</v>
      </c>
      <c r="AM145" s="49">
        <v>0</v>
      </c>
      <c r="AN145" s="49">
        <v>0</v>
      </c>
      <c r="AO145" s="49">
        <v>0</v>
      </c>
      <c r="AP145" s="56">
        <v>0</v>
      </c>
      <c r="AQ145" s="49">
        <v>0</v>
      </c>
      <c r="AR145" s="49">
        <v>0</v>
      </c>
      <c r="AS145" s="49">
        <v>0</v>
      </c>
      <c r="AT145" s="49">
        <v>0</v>
      </c>
      <c r="AU145" s="49">
        <v>0</v>
      </c>
      <c r="AV145" s="49">
        <v>0</v>
      </c>
      <c r="AW145" s="49">
        <v>0</v>
      </c>
      <c r="AX145" s="49">
        <v>0</v>
      </c>
      <c r="AY145" s="49">
        <v>0</v>
      </c>
      <c r="AZ145" s="49">
        <v>0</v>
      </c>
      <c r="BA145" s="49">
        <v>0</v>
      </c>
      <c r="BB145" s="56">
        <v>0</v>
      </c>
      <c r="BC145" s="49">
        <v>0</v>
      </c>
      <c r="BD145" s="49">
        <v>0</v>
      </c>
      <c r="BE145" s="49">
        <v>0</v>
      </c>
      <c r="BF145" s="49">
        <v>0</v>
      </c>
      <c r="BG145" s="49">
        <v>0</v>
      </c>
      <c r="BH145" s="49">
        <v>0</v>
      </c>
      <c r="BI145" s="49">
        <v>0</v>
      </c>
      <c r="BJ145" s="49">
        <v>0</v>
      </c>
      <c r="BK145" s="49">
        <v>0</v>
      </c>
      <c r="BL145" s="49">
        <v>2.47265625E-2</v>
      </c>
      <c r="BM145" s="49">
        <v>0</v>
      </c>
      <c r="BN145" s="56">
        <v>0</v>
      </c>
      <c r="BO145" s="50">
        <v>0</v>
      </c>
      <c r="BP145" s="50">
        <v>6.4328125E-2</v>
      </c>
      <c r="BQ145" s="50">
        <v>0</v>
      </c>
      <c r="BR145" s="50">
        <v>0</v>
      </c>
      <c r="BS145" s="50">
        <v>0</v>
      </c>
      <c r="BT145" s="50">
        <v>0</v>
      </c>
      <c r="BU145" s="50">
        <v>0</v>
      </c>
      <c r="BV145" s="50">
        <v>0</v>
      </c>
      <c r="BW145" s="50">
        <v>0</v>
      </c>
      <c r="BX145" s="50">
        <v>0</v>
      </c>
      <c r="BY145" s="50">
        <v>0</v>
      </c>
      <c r="BZ145" s="56">
        <v>0</v>
      </c>
      <c r="CA145" s="50">
        <v>6.7916666666666672E-3</v>
      </c>
      <c r="CB145" s="50">
        <v>0</v>
      </c>
      <c r="CC145" s="50">
        <v>0</v>
      </c>
      <c r="CD145" s="50">
        <v>0</v>
      </c>
      <c r="CE145" s="50">
        <v>0</v>
      </c>
      <c r="CF145" s="50">
        <v>0</v>
      </c>
      <c r="CG145" s="50">
        <v>0</v>
      </c>
      <c r="CH145" s="50">
        <v>0</v>
      </c>
      <c r="CI145" s="50">
        <v>0</v>
      </c>
      <c r="CJ145" s="50">
        <v>0</v>
      </c>
      <c r="CK145" s="50">
        <v>0</v>
      </c>
      <c r="CL145" s="56">
        <v>1.5105331599479844E-2</v>
      </c>
      <c r="CM145" s="50">
        <v>0</v>
      </c>
      <c r="CN145" s="50">
        <v>0</v>
      </c>
      <c r="CO145" s="50">
        <v>0</v>
      </c>
      <c r="CP145" s="50">
        <v>0</v>
      </c>
      <c r="CQ145" s="50">
        <v>0</v>
      </c>
      <c r="CR145" s="50">
        <v>0</v>
      </c>
      <c r="CS145" s="50">
        <v>0</v>
      </c>
      <c r="CT145" s="50">
        <v>0</v>
      </c>
      <c r="CU145" s="50">
        <v>0</v>
      </c>
      <c r="CV145" s="50">
        <v>0</v>
      </c>
      <c r="CW145" s="50">
        <v>0</v>
      </c>
      <c r="CX145" s="56">
        <v>0</v>
      </c>
      <c r="CY145" s="50">
        <v>0</v>
      </c>
      <c r="CZ145" s="50">
        <v>0</v>
      </c>
      <c r="DA145" s="50">
        <v>0</v>
      </c>
      <c r="DB145" s="50">
        <v>0</v>
      </c>
      <c r="DC145" s="50">
        <v>0</v>
      </c>
      <c r="DD145" s="50">
        <v>0</v>
      </c>
      <c r="DE145" s="50">
        <v>0</v>
      </c>
      <c r="DF145" s="50">
        <v>0</v>
      </c>
      <c r="DG145" s="47">
        <v>0</v>
      </c>
      <c r="DH145" s="47">
        <v>0</v>
      </c>
      <c r="DI145" s="47">
        <v>0</v>
      </c>
    </row>
    <row r="146" spans="1:113" x14ac:dyDescent="0.25">
      <c r="A146" s="29" t="s">
        <v>189</v>
      </c>
      <c r="B146" s="30" t="s">
        <v>397</v>
      </c>
      <c r="C146" s="31" t="s">
        <v>189</v>
      </c>
      <c r="D146" s="43" t="s">
        <v>311</v>
      </c>
      <c r="E146" s="42" t="s">
        <v>118</v>
      </c>
      <c r="F146" s="49">
        <v>0</v>
      </c>
      <c r="G146" s="49">
        <v>5.2083333333333337E-5</v>
      </c>
      <c r="H146" s="49">
        <v>0</v>
      </c>
      <c r="I146" s="49">
        <v>0</v>
      </c>
      <c r="J146" s="49">
        <v>5.3361979166666663E-2</v>
      </c>
      <c r="K146" s="49">
        <v>0.75885416666666661</v>
      </c>
      <c r="L146" s="49">
        <v>4.5052083333333332E-4</v>
      </c>
      <c r="M146" s="49">
        <v>0.10029166666666667</v>
      </c>
      <c r="N146" s="49">
        <v>7.6458333333333323E-2</v>
      </c>
      <c r="O146" s="49">
        <v>1.1013020833333335E-2</v>
      </c>
      <c r="P146" s="49">
        <v>7.6450520833333327E-2</v>
      </c>
      <c r="Q146" s="49">
        <v>0</v>
      </c>
      <c r="R146" s="56">
        <v>0.31601041666666668</v>
      </c>
      <c r="S146" s="49">
        <v>0.12711718750000001</v>
      </c>
      <c r="T146" s="49">
        <v>0</v>
      </c>
      <c r="U146" s="49">
        <v>0</v>
      </c>
      <c r="V146" s="49">
        <v>5.4723958333333336E-2</v>
      </c>
      <c r="W146" s="49">
        <v>7.0312499999999995E-5</v>
      </c>
      <c r="X146" s="49">
        <v>0</v>
      </c>
      <c r="Y146" s="49">
        <v>0</v>
      </c>
      <c r="Z146" s="49">
        <v>3.8895833333333338E-2</v>
      </c>
      <c r="AA146" s="49">
        <v>1.3020833333333334E-2</v>
      </c>
      <c r="AB146" s="49">
        <v>0.47824479166666661</v>
      </c>
      <c r="AC146" s="49">
        <v>5.7570312499999998E-2</v>
      </c>
      <c r="AD146" s="56">
        <v>1.7187499999999999E-4</v>
      </c>
      <c r="AE146" s="49">
        <v>5.9260416666666663E-2</v>
      </c>
      <c r="AF146" s="49">
        <v>2.4791666666666664E-3</v>
      </c>
      <c r="AG146" s="49">
        <v>6.397916666666667E-2</v>
      </c>
      <c r="AH146" s="49">
        <v>8.48359375E-2</v>
      </c>
      <c r="AI146" s="49">
        <v>2.6328125000000001E-2</v>
      </c>
      <c r="AJ146" s="49">
        <v>0</v>
      </c>
      <c r="AK146" s="49">
        <v>0</v>
      </c>
      <c r="AL146" s="49">
        <v>0</v>
      </c>
      <c r="AM146" s="49">
        <v>1.4062499999999999E-3</v>
      </c>
      <c r="AN146" s="49">
        <v>1.3020833333333333E-4</v>
      </c>
      <c r="AO146" s="49">
        <v>1.0286458333333332E-3</v>
      </c>
      <c r="AP146" s="56">
        <v>0</v>
      </c>
      <c r="AQ146" s="49">
        <v>0</v>
      </c>
      <c r="AR146" s="49">
        <v>7.4401041666666667E-2</v>
      </c>
      <c r="AS146" s="49">
        <v>7.346354166666666E-3</v>
      </c>
      <c r="AT146" s="49">
        <v>5.6692708333333335E-3</v>
      </c>
      <c r="AU146" s="49">
        <v>0.21040364583333335</v>
      </c>
      <c r="AV146" s="49">
        <v>0.11235677083333333</v>
      </c>
      <c r="AW146" s="49">
        <v>1.1119791666666667E-2</v>
      </c>
      <c r="AX146" s="49">
        <v>0</v>
      </c>
      <c r="AY146" s="49">
        <v>5.0807291666666666E-3</v>
      </c>
      <c r="AZ146" s="49">
        <v>0</v>
      </c>
      <c r="BA146" s="49">
        <v>0</v>
      </c>
      <c r="BB146" s="56">
        <v>4.658854166666667E-3</v>
      </c>
      <c r="BC146" s="49">
        <v>3.8359374999999999E-3</v>
      </c>
      <c r="BD146" s="49">
        <v>0</v>
      </c>
      <c r="BE146" s="49">
        <v>1.44296875E-2</v>
      </c>
      <c r="BF146" s="49">
        <v>0</v>
      </c>
      <c r="BG146" s="49">
        <v>0</v>
      </c>
      <c r="BH146" s="49">
        <v>0.26672916666666668</v>
      </c>
      <c r="BI146" s="49">
        <v>0.16938802083333335</v>
      </c>
      <c r="BJ146" s="49">
        <v>0.1208203125</v>
      </c>
      <c r="BK146" s="49">
        <v>5.859375E-2</v>
      </c>
      <c r="BL146" s="49">
        <v>8.5244791666666667E-2</v>
      </c>
      <c r="BM146" s="49">
        <v>0.19297395833333333</v>
      </c>
      <c r="BN146" s="56">
        <v>0.75675781249999996</v>
      </c>
      <c r="BO146" s="50">
        <v>0.2871302083333333</v>
      </c>
      <c r="BP146" s="50">
        <v>0.60424739583333342</v>
      </c>
      <c r="BQ146" s="50">
        <v>0.37739062499999998</v>
      </c>
      <c r="BR146" s="50">
        <v>0.95852604166666666</v>
      </c>
      <c r="BS146" s="50">
        <v>0.65780729166666663</v>
      </c>
      <c r="BT146" s="50">
        <v>0.8846197916666666</v>
      </c>
      <c r="BU146" s="50">
        <v>0.52457812500000001</v>
      </c>
      <c r="BV146" s="50">
        <v>0.76902604166666666</v>
      </c>
      <c r="BW146" s="50">
        <v>3.6936432291666663</v>
      </c>
      <c r="BX146" s="50">
        <v>0.54054687499999998</v>
      </c>
      <c r="BY146" s="50">
        <v>0.20718229166666666</v>
      </c>
      <c r="BZ146" s="56">
        <v>0.108046875</v>
      </c>
      <c r="CA146" s="50">
        <v>0.62850260416666659</v>
      </c>
      <c r="CB146" s="50">
        <v>0</v>
      </c>
      <c r="CC146" s="50">
        <v>5.6848958333333338E-2</v>
      </c>
      <c r="CD146" s="50">
        <v>0.18090104166666665</v>
      </c>
      <c r="CE146" s="50">
        <v>3.645833333333333E-3</v>
      </c>
      <c r="CF146" s="50">
        <v>0.134109375</v>
      </c>
      <c r="CG146" s="50">
        <v>7.3177083333333332E-3</v>
      </c>
      <c r="CH146" s="50">
        <v>0.12708333333333333</v>
      </c>
      <c r="CI146" s="50">
        <v>0.49436979166666661</v>
      </c>
      <c r="CJ146" s="50">
        <v>3.684895833333333E-3</v>
      </c>
      <c r="CK146" s="50">
        <v>0.22784114583333334</v>
      </c>
      <c r="CL146" s="56">
        <v>0.35045773732119634</v>
      </c>
      <c r="CM146" s="50">
        <v>0.92831729518855655</v>
      </c>
      <c r="CN146" s="50">
        <v>0.34180754226267879</v>
      </c>
      <c r="CO146" s="50">
        <v>9.6827048114434322E-2</v>
      </c>
      <c r="CP146" s="50">
        <v>1.1508452535760726E-2</v>
      </c>
      <c r="CQ146" s="50">
        <v>0</v>
      </c>
      <c r="CR146" s="50">
        <v>0.50964109232769828</v>
      </c>
      <c r="CS146" s="50">
        <v>1.3003901170351106E-3</v>
      </c>
      <c r="CT146" s="50">
        <v>0.2862366710013004</v>
      </c>
      <c r="CU146" s="50">
        <v>0.29644993498049416</v>
      </c>
      <c r="CV146" s="50">
        <v>4.1872561768530559E-3</v>
      </c>
      <c r="CW146" s="50">
        <v>5.4080624187256177E-2</v>
      </c>
      <c r="CX146" s="56">
        <v>0.61006501950585179</v>
      </c>
      <c r="CY146" s="50">
        <v>4.7646293888166449E-3</v>
      </c>
      <c r="CZ146" s="50">
        <v>0</v>
      </c>
      <c r="DA146" s="50">
        <v>0</v>
      </c>
      <c r="DB146" s="50">
        <v>1.0470741222366711E-2</v>
      </c>
      <c r="DC146" s="50">
        <v>0.72340442132639793</v>
      </c>
      <c r="DD146" s="50">
        <v>7.1521456436931079E-3</v>
      </c>
      <c r="DE146" s="50">
        <v>7.2171651495448628E-3</v>
      </c>
      <c r="DF146" s="50">
        <v>7.2821846553966186E-3</v>
      </c>
      <c r="DG146" s="47">
        <v>0.25674642392717811</v>
      </c>
      <c r="DH146" s="47">
        <v>1.0868686605981792</v>
      </c>
      <c r="DI146" s="47">
        <v>0.73313654096228864</v>
      </c>
    </row>
    <row r="147" spans="1:113" x14ac:dyDescent="0.25">
      <c r="A147" s="29" t="s">
        <v>189</v>
      </c>
      <c r="B147" s="30" t="s">
        <v>397</v>
      </c>
      <c r="C147" s="31" t="s">
        <v>189</v>
      </c>
      <c r="D147" s="43" t="s">
        <v>312</v>
      </c>
      <c r="E147" s="42" t="s">
        <v>119</v>
      </c>
      <c r="F147" s="49">
        <v>0.55838020833333335</v>
      </c>
      <c r="G147" s="49">
        <v>0.44152864583333329</v>
      </c>
      <c r="H147" s="49">
        <v>0.42892968749999999</v>
      </c>
      <c r="I147" s="49">
        <v>0.24035416666666665</v>
      </c>
      <c r="J147" s="49">
        <v>0.22545052083333333</v>
      </c>
      <c r="K147" s="49">
        <v>1.4991822916666668</v>
      </c>
      <c r="L147" s="49">
        <v>0.33089322916666669</v>
      </c>
      <c r="M147" s="49">
        <v>0.4310442708333333</v>
      </c>
      <c r="N147" s="49">
        <v>0.39572395833333329</v>
      </c>
      <c r="O147" s="49">
        <v>0.38876302083333331</v>
      </c>
      <c r="P147" s="49">
        <v>0.62972656250000003</v>
      </c>
      <c r="Q147" s="49">
        <v>0.40905208333333332</v>
      </c>
      <c r="R147" s="56">
        <v>0.30591927083333331</v>
      </c>
      <c r="S147" s="49">
        <v>0.49201562500000001</v>
      </c>
      <c r="T147" s="49">
        <v>0.25284114583333334</v>
      </c>
      <c r="U147" s="49">
        <v>0.60262499999999997</v>
      </c>
      <c r="V147" s="49">
        <v>0.23259114583333335</v>
      </c>
      <c r="W147" s="49">
        <v>0.3536822916666667</v>
      </c>
      <c r="X147" s="49">
        <v>0.37951302083333333</v>
      </c>
      <c r="Y147" s="49">
        <v>0.44647135416666667</v>
      </c>
      <c r="Z147" s="49">
        <v>0.40550000000000003</v>
      </c>
      <c r="AA147" s="49">
        <v>1.3340885416666668</v>
      </c>
      <c r="AB147" s="49">
        <v>0.66086458333333342</v>
      </c>
      <c r="AC147" s="49">
        <v>0.41926822916666667</v>
      </c>
      <c r="AD147" s="56">
        <v>0.55119531249999998</v>
      </c>
      <c r="AE147" s="49">
        <v>0.13682552083333335</v>
      </c>
      <c r="AF147" s="49">
        <v>0.68144531249999996</v>
      </c>
      <c r="AG147" s="49">
        <v>0.51530989583333331</v>
      </c>
      <c r="AH147" s="49">
        <v>0.37540625</v>
      </c>
      <c r="AI147" s="49">
        <v>0.52554947916666661</v>
      </c>
      <c r="AJ147" s="49">
        <v>0.59666927083333332</v>
      </c>
      <c r="AK147" s="49">
        <v>0.30833333333333329</v>
      </c>
      <c r="AL147" s="49">
        <v>0.52932812500000004</v>
      </c>
      <c r="AM147" s="49">
        <v>0.53468229166666659</v>
      </c>
      <c r="AN147" s="49">
        <v>0.7013411458333334</v>
      </c>
      <c r="AO147" s="49">
        <v>1.0622473958333332</v>
      </c>
      <c r="AP147" s="56">
        <v>0.24999479166666666</v>
      </c>
      <c r="AQ147" s="49">
        <v>0.9228463541666666</v>
      </c>
      <c r="AR147" s="49">
        <v>0.28273177083333334</v>
      </c>
      <c r="AS147" s="49">
        <v>0.30617708333333332</v>
      </c>
      <c r="AT147" s="49">
        <v>0.61634374999999997</v>
      </c>
      <c r="AU147" s="49">
        <v>0.50741927083333327</v>
      </c>
      <c r="AV147" s="49">
        <v>0.56156249999999996</v>
      </c>
      <c r="AW147" s="49">
        <v>0.21776302083333335</v>
      </c>
      <c r="AX147" s="49">
        <v>0.18783333333333335</v>
      </c>
      <c r="AY147" s="49">
        <v>0.38599479166666667</v>
      </c>
      <c r="AZ147" s="49">
        <v>0.32053385416666669</v>
      </c>
      <c r="BA147" s="49">
        <v>0.29119270833333333</v>
      </c>
      <c r="BB147" s="56">
        <v>0.12619010416666665</v>
      </c>
      <c r="BC147" s="49">
        <v>0.31329427083333333</v>
      </c>
      <c r="BD147" s="49">
        <v>0.78159635416666662</v>
      </c>
      <c r="BE147" s="49">
        <v>0.88612760416666658</v>
      </c>
      <c r="BF147" s="49">
        <v>0.13691666666666666</v>
      </c>
      <c r="BG147" s="49">
        <v>0.30552604166666669</v>
      </c>
      <c r="BH147" s="49">
        <v>0.60743489583333332</v>
      </c>
      <c r="BI147" s="49">
        <v>0.5343255208333334</v>
      </c>
      <c r="BJ147" s="49">
        <v>0.94898958333333328</v>
      </c>
      <c r="BK147" s="49">
        <v>1.1766510416666667</v>
      </c>
      <c r="BL147" s="49">
        <v>1.4243151041666668</v>
      </c>
      <c r="BM147" s="49">
        <v>1.4366302083333333</v>
      </c>
      <c r="BN147" s="56">
        <v>3.867403645833333</v>
      </c>
      <c r="BO147" s="50">
        <v>1.5476302083333333</v>
      </c>
      <c r="BP147" s="50">
        <v>1.8814322916666666</v>
      </c>
      <c r="BQ147" s="50">
        <v>1.8987578125</v>
      </c>
      <c r="BR147" s="50">
        <v>1.0989453124999999</v>
      </c>
      <c r="BS147" s="50">
        <v>1.3046380208333332</v>
      </c>
      <c r="BT147" s="50">
        <v>0.29779687500000002</v>
      </c>
      <c r="BU147" s="50">
        <v>1.2871250000000001</v>
      </c>
      <c r="BV147" s="50">
        <v>0.82434635416666657</v>
      </c>
      <c r="BW147" s="50">
        <v>0.20232031249999999</v>
      </c>
      <c r="BX147" s="50">
        <v>2.7619791666666667E-2</v>
      </c>
      <c r="BY147" s="50">
        <v>0.26575781250000002</v>
      </c>
      <c r="BZ147" s="56">
        <v>22.444760416666668</v>
      </c>
      <c r="CA147" s="50">
        <v>22.886757812500001</v>
      </c>
      <c r="CB147" s="50">
        <v>9.6276770833333334</v>
      </c>
      <c r="CC147" s="50">
        <v>95.399820312499997</v>
      </c>
      <c r="CD147" s="50">
        <v>65.282257812500006</v>
      </c>
      <c r="CE147" s="50">
        <v>80.067562499999994</v>
      </c>
      <c r="CF147" s="50">
        <v>29.151651041666668</v>
      </c>
      <c r="CG147" s="50">
        <v>20.902658854166667</v>
      </c>
      <c r="CH147" s="50">
        <v>31.953963541666663</v>
      </c>
      <c r="CI147" s="50">
        <v>45.069927083333333</v>
      </c>
      <c r="CJ147" s="50">
        <v>26.189911458333331</v>
      </c>
      <c r="CK147" s="50">
        <v>41.481093749999999</v>
      </c>
      <c r="CL147" s="56">
        <v>56.976166449934979</v>
      </c>
      <c r="CM147" s="50">
        <v>27.173404421326399</v>
      </c>
      <c r="CN147" s="50">
        <v>33.918782834850454</v>
      </c>
      <c r="CO147" s="50">
        <v>15.274202860858258</v>
      </c>
      <c r="CP147" s="50">
        <v>66.180059817945377</v>
      </c>
      <c r="CQ147" s="50">
        <v>21.919544863459034</v>
      </c>
      <c r="CR147" s="50">
        <v>37.809646293888164</v>
      </c>
      <c r="CS147" s="50">
        <v>0.74481404421326403</v>
      </c>
      <c r="CT147" s="50">
        <v>0.33817425227568271</v>
      </c>
      <c r="CU147" s="50">
        <v>1.0249232769830949</v>
      </c>
      <c r="CV147" s="50">
        <v>0.55415084525357605</v>
      </c>
      <c r="CW147" s="50">
        <v>0.7158751625487646</v>
      </c>
      <c r="CX147" s="56">
        <v>1.7135188556566969</v>
      </c>
      <c r="CY147" s="50">
        <v>1.4269908972691807</v>
      </c>
      <c r="CZ147" s="50">
        <v>3.8658621586475941</v>
      </c>
      <c r="DA147" s="50">
        <v>0.55927698309492846</v>
      </c>
      <c r="DB147" s="50">
        <v>1.8976827048114433</v>
      </c>
      <c r="DC147" s="50">
        <v>2.3204889466840051</v>
      </c>
      <c r="DD147" s="50">
        <v>0.35555526657997399</v>
      </c>
      <c r="DE147" s="50">
        <v>1.2768686605981794</v>
      </c>
      <c r="DF147" s="50">
        <v>1.7573576072821846</v>
      </c>
      <c r="DG147" s="47">
        <v>1.3201872561768531</v>
      </c>
      <c r="DH147" s="47">
        <v>0.95606501950585177</v>
      </c>
      <c r="DI147" s="47">
        <v>0.23649414824447332</v>
      </c>
    </row>
    <row r="148" spans="1:113" x14ac:dyDescent="0.25">
      <c r="A148" s="29" t="s">
        <v>189</v>
      </c>
      <c r="B148" s="30" t="s">
        <v>397</v>
      </c>
      <c r="C148" s="31" t="s">
        <v>189</v>
      </c>
      <c r="D148" s="43" t="s">
        <v>521</v>
      </c>
      <c r="E148" s="42" t="s">
        <v>522</v>
      </c>
      <c r="F148" s="49">
        <v>0</v>
      </c>
      <c r="G148" s="49">
        <v>0</v>
      </c>
      <c r="H148" s="49">
        <v>0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  <c r="Q148" s="49">
        <v>0</v>
      </c>
      <c r="R148" s="56">
        <v>0</v>
      </c>
      <c r="S148" s="49">
        <v>0</v>
      </c>
      <c r="T148" s="49">
        <v>0</v>
      </c>
      <c r="U148" s="49">
        <v>0</v>
      </c>
      <c r="V148" s="49">
        <v>0</v>
      </c>
      <c r="W148" s="49">
        <v>0</v>
      </c>
      <c r="X148" s="49">
        <v>0</v>
      </c>
      <c r="Y148" s="49">
        <v>0</v>
      </c>
      <c r="Z148" s="49">
        <v>0</v>
      </c>
      <c r="AA148" s="49">
        <v>0</v>
      </c>
      <c r="AB148" s="49">
        <v>0</v>
      </c>
      <c r="AC148" s="49">
        <v>0</v>
      </c>
      <c r="AD148" s="56">
        <v>0</v>
      </c>
      <c r="AE148" s="49">
        <v>0</v>
      </c>
      <c r="AF148" s="49">
        <v>0</v>
      </c>
      <c r="AG148" s="49">
        <v>0</v>
      </c>
      <c r="AH148" s="49">
        <v>0</v>
      </c>
      <c r="AI148" s="49">
        <v>0</v>
      </c>
      <c r="AJ148" s="49">
        <v>0</v>
      </c>
      <c r="AK148" s="49">
        <v>0</v>
      </c>
      <c r="AL148" s="49">
        <v>0</v>
      </c>
      <c r="AM148" s="49">
        <v>0</v>
      </c>
      <c r="AN148" s="49">
        <v>0</v>
      </c>
      <c r="AO148" s="49">
        <v>0</v>
      </c>
      <c r="AP148" s="56">
        <v>0</v>
      </c>
      <c r="AQ148" s="49">
        <v>0</v>
      </c>
      <c r="AR148" s="49">
        <v>0</v>
      </c>
      <c r="AS148" s="49">
        <v>0</v>
      </c>
      <c r="AT148" s="49">
        <v>0</v>
      </c>
      <c r="AU148" s="49">
        <v>0</v>
      </c>
      <c r="AV148" s="49">
        <v>0</v>
      </c>
      <c r="AW148" s="49">
        <v>0</v>
      </c>
      <c r="AX148" s="49">
        <v>0</v>
      </c>
      <c r="AY148" s="49">
        <v>0</v>
      </c>
      <c r="AZ148" s="49">
        <v>0</v>
      </c>
      <c r="BA148" s="49">
        <v>0</v>
      </c>
      <c r="BB148" s="56">
        <v>1.3138020833333333E-2</v>
      </c>
      <c r="BC148" s="49">
        <v>0</v>
      </c>
      <c r="BD148" s="49">
        <v>0</v>
      </c>
      <c r="BE148" s="49">
        <v>0</v>
      </c>
      <c r="BF148" s="49">
        <v>3.3455729166666663E-2</v>
      </c>
      <c r="BG148" s="49">
        <v>2.7963541666666668E-2</v>
      </c>
      <c r="BH148" s="49">
        <v>0</v>
      </c>
      <c r="BI148" s="49">
        <v>3.4447916666666661E-2</v>
      </c>
      <c r="BJ148" s="49">
        <v>1.5109375E-2</v>
      </c>
      <c r="BK148" s="49">
        <v>0</v>
      </c>
      <c r="BL148" s="49">
        <v>1.5109375E-2</v>
      </c>
      <c r="BM148" s="49">
        <v>0</v>
      </c>
      <c r="BN148" s="56">
        <v>0</v>
      </c>
      <c r="BO148" s="50">
        <v>1.47265625E-2</v>
      </c>
      <c r="BP148" s="50">
        <v>0</v>
      </c>
      <c r="BQ148" s="50">
        <v>5.2240651041666668</v>
      </c>
      <c r="BR148" s="50">
        <v>0</v>
      </c>
      <c r="BS148" s="50">
        <v>0</v>
      </c>
      <c r="BT148" s="50">
        <v>0</v>
      </c>
      <c r="BU148" s="50">
        <v>1.4010416666666666E-2</v>
      </c>
      <c r="BV148" s="50">
        <v>0.71947135416666663</v>
      </c>
      <c r="BW148" s="50">
        <v>0</v>
      </c>
      <c r="BX148" s="50">
        <v>0.3125</v>
      </c>
      <c r="BY148" s="50">
        <v>0.234375</v>
      </c>
      <c r="BZ148" s="56">
        <v>0</v>
      </c>
      <c r="CA148" s="50">
        <v>1.3903645833333334E-2</v>
      </c>
      <c r="CB148" s="50">
        <v>0.47738281249999998</v>
      </c>
      <c r="CC148" s="50">
        <v>0.615234375</v>
      </c>
      <c r="CD148" s="50">
        <v>8.2604166666666673E-2</v>
      </c>
      <c r="CE148" s="50">
        <v>0</v>
      </c>
      <c r="CF148" s="50">
        <v>0.59375</v>
      </c>
      <c r="CG148" s="50">
        <v>0.23708333333333331</v>
      </c>
      <c r="CH148" s="50">
        <v>1.6067708333333333E-2</v>
      </c>
      <c r="CI148" s="50">
        <v>0</v>
      </c>
      <c r="CJ148" s="50">
        <v>0.2225859375</v>
      </c>
      <c r="CK148" s="50">
        <v>9.6039999999999992</v>
      </c>
      <c r="CL148" s="56">
        <v>4.2985695708712614E-2</v>
      </c>
      <c r="CM148" s="50">
        <v>0.1112925877763329</v>
      </c>
      <c r="CN148" s="50">
        <v>0</v>
      </c>
      <c r="CO148" s="50">
        <v>0</v>
      </c>
      <c r="CP148" s="50">
        <v>9.6306892067620289E-2</v>
      </c>
      <c r="CQ148" s="50">
        <v>0</v>
      </c>
      <c r="CR148" s="50">
        <v>0.12916775032509753</v>
      </c>
      <c r="CS148" s="50">
        <v>0</v>
      </c>
      <c r="CT148" s="50">
        <v>0</v>
      </c>
      <c r="CU148" s="50">
        <v>4.4067620286085823E-2</v>
      </c>
      <c r="CV148" s="50">
        <v>0</v>
      </c>
      <c r="CW148" s="50">
        <v>0</v>
      </c>
      <c r="CX148" s="56">
        <v>1.6182054616384917E-2</v>
      </c>
      <c r="CY148" s="50">
        <v>4.1503250975292581E-2</v>
      </c>
      <c r="CZ148" s="50">
        <v>0</v>
      </c>
      <c r="DA148" s="50">
        <v>0</v>
      </c>
      <c r="DB148" s="50">
        <v>0</v>
      </c>
      <c r="DC148" s="50">
        <v>9.9188556566970093E-2</v>
      </c>
      <c r="DD148" s="50">
        <v>7.7107932379713903E-2</v>
      </c>
      <c r="DE148" s="50">
        <v>0</v>
      </c>
      <c r="DF148" s="50">
        <v>6.6642392717815344E-2</v>
      </c>
      <c r="DG148" s="47">
        <v>0</v>
      </c>
      <c r="DH148" s="47">
        <v>8.6637191157347207E-2</v>
      </c>
      <c r="DI148" s="47">
        <v>4.5960988296488946E-2</v>
      </c>
    </row>
    <row r="149" spans="1:113" x14ac:dyDescent="0.25">
      <c r="A149" s="29" t="s">
        <v>189</v>
      </c>
      <c r="B149" s="30" t="s">
        <v>397</v>
      </c>
      <c r="C149" s="31" t="s">
        <v>189</v>
      </c>
      <c r="D149" s="43" t="s">
        <v>313</v>
      </c>
      <c r="E149" s="42" t="s">
        <v>120</v>
      </c>
      <c r="F149" s="49">
        <v>1.4287812499999999</v>
      </c>
      <c r="G149" s="49">
        <v>0.41698437500000002</v>
      </c>
      <c r="H149" s="49">
        <v>0.27428124999999998</v>
      </c>
      <c r="I149" s="49">
        <v>2.5296875E-2</v>
      </c>
      <c r="J149" s="49">
        <v>0.20162760416666667</v>
      </c>
      <c r="K149" s="49">
        <v>0.21150260416666666</v>
      </c>
      <c r="L149" s="49">
        <v>0.31913020833333333</v>
      </c>
      <c r="M149" s="49">
        <v>0.21163541666666666</v>
      </c>
      <c r="N149" s="49">
        <v>7.2653645833333322E-2</v>
      </c>
      <c r="O149" s="49">
        <v>0.10444270833333333</v>
      </c>
      <c r="P149" s="49">
        <v>0.13553124999999999</v>
      </c>
      <c r="Q149" s="49">
        <v>1.203125E-2</v>
      </c>
      <c r="R149" s="56">
        <v>3.1867187499999998E-2</v>
      </c>
      <c r="S149" s="49">
        <v>5.046875E-2</v>
      </c>
      <c r="T149" s="49">
        <v>0.16110156249999999</v>
      </c>
      <c r="U149" s="49">
        <v>6.3831354166666667</v>
      </c>
      <c r="V149" s="49">
        <v>0.11069010416666668</v>
      </c>
      <c r="W149" s="49">
        <v>0.2543828125</v>
      </c>
      <c r="X149" s="49">
        <v>6.9783854166666673E-2</v>
      </c>
      <c r="Y149" s="49">
        <v>0</v>
      </c>
      <c r="Z149" s="49">
        <v>0.11847135416666665</v>
      </c>
      <c r="AA149" s="49">
        <v>4.2473958333333332E-2</v>
      </c>
      <c r="AB149" s="49">
        <v>0.11286458333333332</v>
      </c>
      <c r="AC149" s="49">
        <v>5.8555781250000001</v>
      </c>
      <c r="AD149" s="56">
        <v>1.5104166666666665E-4</v>
      </c>
      <c r="AE149" s="49">
        <v>10.774533854166666</v>
      </c>
      <c r="AF149" s="49">
        <v>8.1986979166666668E-2</v>
      </c>
      <c r="AG149" s="49">
        <v>0.21543489583333333</v>
      </c>
      <c r="AH149" s="49">
        <v>0.1290390625</v>
      </c>
      <c r="AI149" s="49">
        <v>0.32527604166666668</v>
      </c>
      <c r="AJ149" s="49">
        <v>0.17878125</v>
      </c>
      <c r="AK149" s="49">
        <v>0.20611718749999999</v>
      </c>
      <c r="AL149" s="49">
        <v>1.0638463541666667</v>
      </c>
      <c r="AM149" s="49">
        <v>0.1434609375</v>
      </c>
      <c r="AN149" s="49">
        <v>0.58753645833333334</v>
      </c>
      <c r="AO149" s="49">
        <v>1.0893255208333332</v>
      </c>
      <c r="AP149" s="56">
        <v>0.54042708333333334</v>
      </c>
      <c r="AQ149" s="49">
        <v>0.37872916666666667</v>
      </c>
      <c r="AR149" s="49">
        <v>1.47759375</v>
      </c>
      <c r="AS149" s="49">
        <v>1.3606510416666668</v>
      </c>
      <c r="AT149" s="49">
        <v>1.3953515624999999</v>
      </c>
      <c r="AU149" s="49">
        <v>1.622078125</v>
      </c>
      <c r="AV149" s="49">
        <v>1.7276953125000001</v>
      </c>
      <c r="AW149" s="49">
        <v>1.2223958333333333</v>
      </c>
      <c r="AX149" s="49">
        <v>2.0741692708333335</v>
      </c>
      <c r="AY149" s="49">
        <v>1.027984375</v>
      </c>
      <c r="AZ149" s="49">
        <v>0.52104947916666666</v>
      </c>
      <c r="BA149" s="49">
        <v>0.39982552083333334</v>
      </c>
      <c r="BB149" s="56">
        <v>0.9588671875</v>
      </c>
      <c r="BC149" s="49">
        <v>0.90156510416666658</v>
      </c>
      <c r="BD149" s="49">
        <v>1.25228125</v>
      </c>
      <c r="BE149" s="49">
        <v>0.67954947916666664</v>
      </c>
      <c r="BF149" s="49">
        <v>0.89026822916666659</v>
      </c>
      <c r="BG149" s="49">
        <v>0.4447421875</v>
      </c>
      <c r="BH149" s="49">
        <v>1.1446875000000001</v>
      </c>
      <c r="BI149" s="49">
        <v>1.6869583333333333</v>
      </c>
      <c r="BJ149" s="49">
        <v>1.2731197916666668</v>
      </c>
      <c r="BK149" s="49">
        <v>13.2161875</v>
      </c>
      <c r="BL149" s="49">
        <v>2.3718593750000001</v>
      </c>
      <c r="BM149" s="49">
        <v>2.2309453124999998</v>
      </c>
      <c r="BN149" s="56">
        <v>2.5584296874999999</v>
      </c>
      <c r="BO149" s="50">
        <v>13.176419270833334</v>
      </c>
      <c r="BP149" s="50">
        <v>3.6910338541666663</v>
      </c>
      <c r="BQ149" s="50">
        <v>4.034169270833333</v>
      </c>
      <c r="BR149" s="50">
        <v>3.4768723958333334</v>
      </c>
      <c r="BS149" s="50">
        <v>3.3033281250000002</v>
      </c>
      <c r="BT149" s="50">
        <v>3.1832369791666664</v>
      </c>
      <c r="BU149" s="50">
        <v>3.9624895833333329</v>
      </c>
      <c r="BV149" s="50">
        <v>1.2753671875000001</v>
      </c>
      <c r="BW149" s="50">
        <v>2.8148229166666665</v>
      </c>
      <c r="BX149" s="50">
        <v>3.1136302083333334</v>
      </c>
      <c r="BY149" s="50">
        <v>2.7194895833333335</v>
      </c>
      <c r="BZ149" s="56">
        <v>2.8454531250000001</v>
      </c>
      <c r="CA149" s="50">
        <v>2.5766354166666665</v>
      </c>
      <c r="CB149" s="50">
        <v>32.557914062499997</v>
      </c>
      <c r="CC149" s="50">
        <v>2.5499192708333336</v>
      </c>
      <c r="CD149" s="50">
        <v>2.7401432291666663</v>
      </c>
      <c r="CE149" s="50">
        <v>3.6135963541666665</v>
      </c>
      <c r="CF149" s="50">
        <v>3.0954791666666663</v>
      </c>
      <c r="CG149" s="50">
        <v>3.1873072916666665</v>
      </c>
      <c r="CH149" s="50">
        <v>22.673817708333331</v>
      </c>
      <c r="CI149" s="50">
        <v>28.513312500000001</v>
      </c>
      <c r="CJ149" s="50">
        <v>1.2749401041666668</v>
      </c>
      <c r="CK149" s="50">
        <v>1.4890729166666667</v>
      </c>
      <c r="CL149" s="56">
        <v>1.8980234070221067</v>
      </c>
      <c r="CM149" s="50">
        <v>3.0685929778933678</v>
      </c>
      <c r="CN149" s="50">
        <v>1.8427412223667099</v>
      </c>
      <c r="CO149" s="50">
        <v>1.6742886866059818</v>
      </c>
      <c r="CP149" s="50">
        <v>24.221326397919377</v>
      </c>
      <c r="CQ149" s="50">
        <v>3.8873133940182054</v>
      </c>
      <c r="CR149" s="50">
        <v>2.9098621586475941</v>
      </c>
      <c r="CS149" s="50">
        <v>3.081560468140442</v>
      </c>
      <c r="CT149" s="50">
        <v>3.2369934980494146</v>
      </c>
      <c r="CU149" s="50">
        <v>3.3510065019505855</v>
      </c>
      <c r="CV149" s="50">
        <v>2.7842132639791939</v>
      </c>
      <c r="CW149" s="50">
        <v>3.6102834850455134</v>
      </c>
      <c r="CX149" s="56">
        <v>3.8920442132639792</v>
      </c>
      <c r="CY149" s="50">
        <v>4.4475760728218461</v>
      </c>
      <c r="CZ149" s="50">
        <v>20.937414824447334</v>
      </c>
      <c r="DA149" s="50">
        <v>3.4428270481144345</v>
      </c>
      <c r="DB149" s="50">
        <v>2.7976697009102729</v>
      </c>
      <c r="DC149" s="50">
        <v>1.5052717815344603</v>
      </c>
      <c r="DD149" s="50">
        <v>1.1614226267880365</v>
      </c>
      <c r="DE149" s="50">
        <v>1.6944395318595578</v>
      </c>
      <c r="DF149" s="50">
        <v>2.0512535760728219</v>
      </c>
      <c r="DG149" s="47">
        <v>3.1009362808842655</v>
      </c>
      <c r="DH149" s="47">
        <v>2.2808166449934979</v>
      </c>
      <c r="DI149" s="47">
        <v>2.2106970091027307</v>
      </c>
    </row>
    <row r="150" spans="1:113" x14ac:dyDescent="0.25">
      <c r="A150" s="29" t="s">
        <v>189</v>
      </c>
      <c r="B150" s="30" t="s">
        <v>397</v>
      </c>
      <c r="C150" s="31" t="s">
        <v>189</v>
      </c>
      <c r="D150" s="43" t="s">
        <v>314</v>
      </c>
      <c r="E150" s="42" t="s">
        <v>121</v>
      </c>
      <c r="F150" s="49">
        <v>0</v>
      </c>
      <c r="G150" s="49">
        <v>0</v>
      </c>
      <c r="H150" s="49">
        <v>0</v>
      </c>
      <c r="I150" s="49">
        <v>0</v>
      </c>
      <c r="J150" s="49">
        <v>0</v>
      </c>
      <c r="K150" s="49">
        <v>0</v>
      </c>
      <c r="L150" s="49">
        <v>0</v>
      </c>
      <c r="M150" s="49">
        <v>0</v>
      </c>
      <c r="N150" s="49">
        <v>0</v>
      </c>
      <c r="O150" s="49">
        <v>0</v>
      </c>
      <c r="P150" s="49">
        <v>0</v>
      </c>
      <c r="Q150" s="49">
        <v>0</v>
      </c>
      <c r="R150" s="56">
        <v>0</v>
      </c>
      <c r="S150" s="49">
        <v>0</v>
      </c>
      <c r="T150" s="49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0</v>
      </c>
      <c r="AD150" s="56">
        <v>2.6041666666666666E-4</v>
      </c>
      <c r="AE150" s="49">
        <v>0</v>
      </c>
      <c r="AF150" s="49">
        <v>0</v>
      </c>
      <c r="AG150" s="49">
        <v>0</v>
      </c>
      <c r="AH150" s="49">
        <v>0</v>
      </c>
      <c r="AI150" s="49">
        <v>0</v>
      </c>
      <c r="AJ150" s="49">
        <v>0</v>
      </c>
      <c r="AK150" s="49">
        <v>0</v>
      </c>
      <c r="AL150" s="49">
        <v>0</v>
      </c>
      <c r="AM150" s="49">
        <v>0</v>
      </c>
      <c r="AN150" s="49">
        <v>0</v>
      </c>
      <c r="AO150" s="49">
        <v>0</v>
      </c>
      <c r="AP150" s="56">
        <v>0</v>
      </c>
      <c r="AQ150" s="49">
        <v>0</v>
      </c>
      <c r="AR150" s="49">
        <v>0</v>
      </c>
      <c r="AS150" s="49">
        <v>0</v>
      </c>
      <c r="AT150" s="49">
        <v>2.6041666666666665E-3</v>
      </c>
      <c r="AU150" s="49">
        <v>0</v>
      </c>
      <c r="AV150" s="49">
        <v>3.9583333333333332E-4</v>
      </c>
      <c r="AW150" s="49">
        <v>0</v>
      </c>
      <c r="AX150" s="49">
        <v>0</v>
      </c>
      <c r="AY150" s="49">
        <v>0</v>
      </c>
      <c r="AZ150" s="49">
        <v>0</v>
      </c>
      <c r="BA150" s="49">
        <v>0</v>
      </c>
      <c r="BB150" s="56">
        <v>0</v>
      </c>
      <c r="BC150" s="49">
        <v>0</v>
      </c>
      <c r="BD150" s="49">
        <v>0</v>
      </c>
      <c r="BE150" s="49">
        <v>0</v>
      </c>
      <c r="BF150" s="49">
        <v>0</v>
      </c>
      <c r="BG150" s="49">
        <v>0</v>
      </c>
      <c r="BH150" s="49">
        <v>0</v>
      </c>
      <c r="BI150" s="49">
        <v>0</v>
      </c>
      <c r="BJ150" s="49">
        <v>0</v>
      </c>
      <c r="BK150" s="49">
        <v>0</v>
      </c>
      <c r="BL150" s="49">
        <v>0</v>
      </c>
      <c r="BM150" s="49">
        <v>0</v>
      </c>
      <c r="BN150" s="56">
        <v>0</v>
      </c>
      <c r="BO150" s="50">
        <v>0</v>
      </c>
      <c r="BP150" s="50">
        <v>0</v>
      </c>
      <c r="BQ150" s="50">
        <v>0</v>
      </c>
      <c r="BR150" s="50">
        <v>0</v>
      </c>
      <c r="BS150" s="50">
        <v>0</v>
      </c>
      <c r="BT150" s="50">
        <v>0</v>
      </c>
      <c r="BU150" s="50">
        <v>0</v>
      </c>
      <c r="BV150" s="50">
        <v>0</v>
      </c>
      <c r="BW150" s="50">
        <v>0</v>
      </c>
      <c r="BX150" s="50">
        <v>0</v>
      </c>
      <c r="BY150" s="50">
        <v>0</v>
      </c>
      <c r="BZ150" s="56">
        <v>0</v>
      </c>
      <c r="CA150" s="50">
        <v>0</v>
      </c>
      <c r="CB150" s="50">
        <v>0</v>
      </c>
      <c r="CC150" s="50">
        <v>0</v>
      </c>
      <c r="CD150" s="50">
        <v>0</v>
      </c>
      <c r="CE150" s="50">
        <v>0</v>
      </c>
      <c r="CF150" s="50">
        <v>0</v>
      </c>
      <c r="CG150" s="50">
        <v>0</v>
      </c>
      <c r="CH150" s="50">
        <v>0</v>
      </c>
      <c r="CI150" s="50">
        <v>0</v>
      </c>
      <c r="CJ150" s="50">
        <v>0</v>
      </c>
      <c r="CK150" s="50">
        <v>0</v>
      </c>
      <c r="CL150" s="56">
        <v>0</v>
      </c>
      <c r="CM150" s="50">
        <v>0</v>
      </c>
      <c r="CN150" s="50">
        <v>0</v>
      </c>
      <c r="CO150" s="50">
        <v>0</v>
      </c>
      <c r="CP150" s="50">
        <v>0</v>
      </c>
      <c r="CQ150" s="50">
        <v>0</v>
      </c>
      <c r="CR150" s="50">
        <v>0</v>
      </c>
      <c r="CS150" s="50">
        <v>0</v>
      </c>
      <c r="CT150" s="50">
        <v>0</v>
      </c>
      <c r="CU150" s="50">
        <v>0</v>
      </c>
      <c r="CV150" s="50">
        <v>0</v>
      </c>
      <c r="CW150" s="50">
        <v>0</v>
      </c>
      <c r="CX150" s="56">
        <v>0</v>
      </c>
      <c r="CY150" s="50">
        <v>0</v>
      </c>
      <c r="CZ150" s="50">
        <v>0</v>
      </c>
      <c r="DA150" s="50">
        <v>0</v>
      </c>
      <c r="DB150" s="50">
        <v>0</v>
      </c>
      <c r="DC150" s="50">
        <v>0</v>
      </c>
      <c r="DD150" s="50">
        <v>0</v>
      </c>
      <c r="DE150" s="50">
        <v>0</v>
      </c>
      <c r="DF150" s="50">
        <v>0</v>
      </c>
      <c r="DG150" s="47">
        <v>0</v>
      </c>
      <c r="DH150" s="47">
        <v>0</v>
      </c>
      <c r="DI150" s="47">
        <v>0</v>
      </c>
    </row>
    <row r="151" spans="1:113" x14ac:dyDescent="0.25">
      <c r="A151" s="29" t="s">
        <v>189</v>
      </c>
      <c r="B151" s="30" t="s">
        <v>397</v>
      </c>
      <c r="C151" s="31" t="s">
        <v>189</v>
      </c>
      <c r="D151" s="43" t="s">
        <v>523</v>
      </c>
      <c r="E151" s="42" t="s">
        <v>524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49">
        <v>0</v>
      </c>
      <c r="L151" s="49">
        <v>0</v>
      </c>
      <c r="M151" s="49">
        <v>0</v>
      </c>
      <c r="N151" s="49">
        <v>0</v>
      </c>
      <c r="O151" s="49">
        <v>0</v>
      </c>
      <c r="P151" s="49">
        <v>0</v>
      </c>
      <c r="Q151" s="49">
        <v>0</v>
      </c>
      <c r="R151" s="56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0</v>
      </c>
      <c r="Y151" s="49">
        <v>0</v>
      </c>
      <c r="Z151" s="49">
        <v>0</v>
      </c>
      <c r="AA151" s="49">
        <v>0</v>
      </c>
      <c r="AB151" s="49">
        <v>0</v>
      </c>
      <c r="AC151" s="49">
        <v>0</v>
      </c>
      <c r="AD151" s="56">
        <v>0</v>
      </c>
      <c r="AE151" s="49">
        <v>0</v>
      </c>
      <c r="AF151" s="49">
        <v>0</v>
      </c>
      <c r="AG151" s="49">
        <v>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0</v>
      </c>
      <c r="AO151" s="49">
        <v>0</v>
      </c>
      <c r="AP151" s="56">
        <v>0</v>
      </c>
      <c r="AQ151" s="49">
        <v>0</v>
      </c>
      <c r="AR151" s="49">
        <v>0</v>
      </c>
      <c r="AS151" s="49">
        <v>0</v>
      </c>
      <c r="AT151" s="49">
        <v>0</v>
      </c>
      <c r="AU151" s="49">
        <v>0</v>
      </c>
      <c r="AV151" s="49">
        <v>0</v>
      </c>
      <c r="AW151" s="49">
        <v>0</v>
      </c>
      <c r="AX151" s="49">
        <v>0</v>
      </c>
      <c r="AY151" s="49">
        <v>0</v>
      </c>
      <c r="AZ151" s="49">
        <v>0</v>
      </c>
      <c r="BA151" s="49">
        <v>0</v>
      </c>
      <c r="BB151" s="56">
        <v>0</v>
      </c>
      <c r="BC151" s="49">
        <v>0</v>
      </c>
      <c r="BD151" s="49">
        <v>0</v>
      </c>
      <c r="BE151" s="49">
        <v>0</v>
      </c>
      <c r="BF151" s="49">
        <v>0</v>
      </c>
      <c r="BG151" s="49">
        <v>0</v>
      </c>
      <c r="BH151" s="49">
        <v>0</v>
      </c>
      <c r="BI151" s="49">
        <v>0</v>
      </c>
      <c r="BJ151" s="49">
        <v>0</v>
      </c>
      <c r="BK151" s="49">
        <v>0</v>
      </c>
      <c r="BL151" s="49">
        <v>0</v>
      </c>
      <c r="BM151" s="49">
        <v>0</v>
      </c>
      <c r="BN151" s="56">
        <v>0</v>
      </c>
      <c r="BO151" s="50">
        <v>0</v>
      </c>
      <c r="BP151" s="50">
        <v>0</v>
      </c>
      <c r="BQ151" s="50">
        <v>0</v>
      </c>
      <c r="BR151" s="50">
        <v>0</v>
      </c>
      <c r="BS151" s="50">
        <v>0</v>
      </c>
      <c r="BT151" s="50">
        <v>0</v>
      </c>
      <c r="BU151" s="50">
        <v>0</v>
      </c>
      <c r="BV151" s="50">
        <v>0</v>
      </c>
      <c r="BW151" s="50">
        <v>0</v>
      </c>
      <c r="BX151" s="50">
        <v>0</v>
      </c>
      <c r="BY151" s="50">
        <v>0</v>
      </c>
      <c r="BZ151" s="56">
        <v>0</v>
      </c>
      <c r="CA151" s="50">
        <v>0</v>
      </c>
      <c r="CB151" s="50">
        <v>0</v>
      </c>
      <c r="CC151" s="50">
        <v>0</v>
      </c>
      <c r="CD151" s="50">
        <v>0</v>
      </c>
      <c r="CE151" s="50">
        <v>0</v>
      </c>
      <c r="CF151" s="50">
        <v>0</v>
      </c>
      <c r="CG151" s="50">
        <v>0</v>
      </c>
      <c r="CH151" s="50">
        <v>0</v>
      </c>
      <c r="CI151" s="50">
        <v>0</v>
      </c>
      <c r="CJ151" s="50">
        <v>0</v>
      </c>
      <c r="CK151" s="50">
        <v>0</v>
      </c>
      <c r="CL151" s="56">
        <v>0</v>
      </c>
      <c r="CM151" s="50">
        <v>0</v>
      </c>
      <c r="CN151" s="50">
        <v>0</v>
      </c>
      <c r="CO151" s="50">
        <v>0</v>
      </c>
      <c r="CP151" s="50">
        <v>0</v>
      </c>
      <c r="CQ151" s="50">
        <v>0</v>
      </c>
      <c r="CR151" s="50">
        <v>0</v>
      </c>
      <c r="CS151" s="50">
        <v>0</v>
      </c>
      <c r="CT151" s="50">
        <v>0</v>
      </c>
      <c r="CU151" s="50">
        <v>0</v>
      </c>
      <c r="CV151" s="50">
        <v>0</v>
      </c>
      <c r="CW151" s="50">
        <v>0</v>
      </c>
      <c r="CX151" s="56">
        <v>0</v>
      </c>
      <c r="CY151" s="50">
        <v>0</v>
      </c>
      <c r="CZ151" s="50">
        <v>0</v>
      </c>
      <c r="DA151" s="50">
        <v>0</v>
      </c>
      <c r="DB151" s="50">
        <v>0</v>
      </c>
      <c r="DC151" s="50">
        <v>0</v>
      </c>
      <c r="DD151" s="50">
        <v>0</v>
      </c>
      <c r="DE151" s="50">
        <v>0</v>
      </c>
      <c r="DF151" s="50">
        <v>0</v>
      </c>
      <c r="DG151" s="47">
        <v>0</v>
      </c>
      <c r="DH151" s="47">
        <v>0</v>
      </c>
      <c r="DI151" s="47">
        <v>0</v>
      </c>
    </row>
    <row r="152" spans="1:113" x14ac:dyDescent="0.25">
      <c r="A152" s="29" t="s">
        <v>189</v>
      </c>
      <c r="B152" s="30" t="s">
        <v>397</v>
      </c>
      <c r="C152" s="31" t="s">
        <v>189</v>
      </c>
      <c r="D152" s="43" t="s">
        <v>315</v>
      </c>
      <c r="E152" s="42" t="s">
        <v>122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>
        <v>0</v>
      </c>
      <c r="L152" s="49">
        <v>0</v>
      </c>
      <c r="M152" s="49">
        <v>0</v>
      </c>
      <c r="N152" s="49">
        <v>0</v>
      </c>
      <c r="O152" s="49">
        <v>0</v>
      </c>
      <c r="P152" s="49">
        <v>0</v>
      </c>
      <c r="Q152" s="49">
        <v>0</v>
      </c>
      <c r="R152" s="56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9">
        <v>0</v>
      </c>
      <c r="Y152" s="49">
        <v>0</v>
      </c>
      <c r="Z152" s="49">
        <v>0</v>
      </c>
      <c r="AA152" s="49">
        <v>0</v>
      </c>
      <c r="AB152" s="49">
        <v>0</v>
      </c>
      <c r="AC152" s="49">
        <v>0</v>
      </c>
      <c r="AD152" s="56">
        <v>0</v>
      </c>
      <c r="AE152" s="49">
        <v>0</v>
      </c>
      <c r="AF152" s="49">
        <v>0</v>
      </c>
      <c r="AG152" s="49">
        <v>0</v>
      </c>
      <c r="AH152" s="49">
        <v>0</v>
      </c>
      <c r="AI152" s="49">
        <v>0</v>
      </c>
      <c r="AJ152" s="49">
        <v>0</v>
      </c>
      <c r="AK152" s="49">
        <v>0</v>
      </c>
      <c r="AL152" s="49">
        <v>0</v>
      </c>
      <c r="AM152" s="49">
        <v>0</v>
      </c>
      <c r="AN152" s="49">
        <v>0</v>
      </c>
      <c r="AO152" s="49">
        <v>0</v>
      </c>
      <c r="AP152" s="56">
        <v>0</v>
      </c>
      <c r="AQ152" s="49">
        <v>0</v>
      </c>
      <c r="AR152" s="49">
        <v>0</v>
      </c>
      <c r="AS152" s="49">
        <v>0</v>
      </c>
      <c r="AT152" s="49">
        <v>1.0635442708333334</v>
      </c>
      <c r="AU152" s="49">
        <v>0</v>
      </c>
      <c r="AV152" s="49">
        <v>0</v>
      </c>
      <c r="AW152" s="49">
        <v>0</v>
      </c>
      <c r="AX152" s="49">
        <v>0</v>
      </c>
      <c r="AY152" s="49">
        <v>0</v>
      </c>
      <c r="AZ152" s="49">
        <v>0</v>
      </c>
      <c r="BA152" s="49">
        <v>0</v>
      </c>
      <c r="BB152" s="56">
        <v>0</v>
      </c>
      <c r="BC152" s="49">
        <v>0</v>
      </c>
      <c r="BD152" s="49">
        <v>0</v>
      </c>
      <c r="BE152" s="49">
        <v>0</v>
      </c>
      <c r="BF152" s="49">
        <v>0</v>
      </c>
      <c r="BG152" s="49">
        <v>0</v>
      </c>
      <c r="BH152" s="49">
        <v>0</v>
      </c>
      <c r="BI152" s="49">
        <v>0</v>
      </c>
      <c r="BJ152" s="49">
        <v>0</v>
      </c>
      <c r="BK152" s="49">
        <v>0</v>
      </c>
      <c r="BL152" s="49">
        <v>0</v>
      </c>
      <c r="BM152" s="49">
        <v>0</v>
      </c>
      <c r="BN152" s="56">
        <v>0</v>
      </c>
      <c r="BO152" s="50">
        <v>0</v>
      </c>
      <c r="BP152" s="50">
        <v>0</v>
      </c>
      <c r="BQ152" s="50">
        <v>0</v>
      </c>
      <c r="BR152" s="50">
        <v>0</v>
      </c>
      <c r="BS152" s="50">
        <v>0</v>
      </c>
      <c r="BT152" s="50">
        <v>0</v>
      </c>
      <c r="BU152" s="50">
        <v>0</v>
      </c>
      <c r="BV152" s="50">
        <v>0</v>
      </c>
      <c r="BW152" s="50">
        <v>0</v>
      </c>
      <c r="BX152" s="50">
        <v>0</v>
      </c>
      <c r="BY152" s="50">
        <v>0</v>
      </c>
      <c r="BZ152" s="56">
        <v>0</v>
      </c>
      <c r="CA152" s="50">
        <v>0</v>
      </c>
      <c r="CB152" s="50">
        <v>0</v>
      </c>
      <c r="CC152" s="50">
        <v>0</v>
      </c>
      <c r="CD152" s="50">
        <v>0</v>
      </c>
      <c r="CE152" s="50">
        <v>0</v>
      </c>
      <c r="CF152" s="50">
        <v>0</v>
      </c>
      <c r="CG152" s="50">
        <v>0</v>
      </c>
      <c r="CH152" s="50">
        <v>0</v>
      </c>
      <c r="CI152" s="50">
        <v>0</v>
      </c>
      <c r="CJ152" s="50">
        <v>0</v>
      </c>
      <c r="CK152" s="50">
        <v>0</v>
      </c>
      <c r="CL152" s="56">
        <v>5.1157347204161254E-3</v>
      </c>
      <c r="CM152" s="50">
        <v>0</v>
      </c>
      <c r="CN152" s="50">
        <v>0</v>
      </c>
      <c r="CO152" s="50">
        <v>0</v>
      </c>
      <c r="CP152" s="50">
        <v>0</v>
      </c>
      <c r="CQ152" s="50">
        <v>0</v>
      </c>
      <c r="CR152" s="50">
        <v>0</v>
      </c>
      <c r="CS152" s="50">
        <v>0</v>
      </c>
      <c r="CT152" s="50">
        <v>0</v>
      </c>
      <c r="CU152" s="50">
        <v>0</v>
      </c>
      <c r="CV152" s="50">
        <v>0</v>
      </c>
      <c r="CW152" s="50">
        <v>0</v>
      </c>
      <c r="CX152" s="56">
        <v>0</v>
      </c>
      <c r="CY152" s="50">
        <v>0</v>
      </c>
      <c r="CZ152" s="50">
        <v>0</v>
      </c>
      <c r="DA152" s="50">
        <v>0</v>
      </c>
      <c r="DB152" s="50">
        <v>0</v>
      </c>
      <c r="DC152" s="50">
        <v>0</v>
      </c>
      <c r="DD152" s="50">
        <v>0</v>
      </c>
      <c r="DE152" s="50">
        <v>0</v>
      </c>
      <c r="DF152" s="50">
        <v>0</v>
      </c>
      <c r="DG152" s="47">
        <v>0</v>
      </c>
      <c r="DH152" s="47">
        <v>0</v>
      </c>
      <c r="DI152" s="47">
        <v>0</v>
      </c>
    </row>
    <row r="153" spans="1:113" x14ac:dyDescent="0.25">
      <c r="A153" s="29" t="s">
        <v>189</v>
      </c>
      <c r="B153" s="30" t="s">
        <v>397</v>
      </c>
      <c r="C153" s="31" t="s">
        <v>189</v>
      </c>
      <c r="D153" s="43" t="s">
        <v>316</v>
      </c>
      <c r="E153" s="42" t="s">
        <v>123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0</v>
      </c>
      <c r="L153" s="49">
        <v>0</v>
      </c>
      <c r="M153" s="49">
        <v>0</v>
      </c>
      <c r="N153" s="49">
        <v>0</v>
      </c>
      <c r="O153" s="49">
        <v>0</v>
      </c>
      <c r="P153" s="49">
        <v>0</v>
      </c>
      <c r="Q153" s="49">
        <v>0</v>
      </c>
      <c r="R153" s="56">
        <v>0</v>
      </c>
      <c r="S153" s="49">
        <v>0</v>
      </c>
      <c r="T153" s="49">
        <v>0</v>
      </c>
      <c r="U153" s="49">
        <v>0</v>
      </c>
      <c r="V153" s="49">
        <v>0</v>
      </c>
      <c r="W153" s="49">
        <v>0</v>
      </c>
      <c r="X153" s="4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0</v>
      </c>
      <c r="AD153" s="56">
        <v>0</v>
      </c>
      <c r="AE153" s="49">
        <v>0</v>
      </c>
      <c r="AF153" s="49">
        <v>0</v>
      </c>
      <c r="AG153" s="49">
        <v>0</v>
      </c>
      <c r="AH153" s="49">
        <v>0</v>
      </c>
      <c r="AI153" s="49">
        <v>0</v>
      </c>
      <c r="AJ153" s="49">
        <v>0</v>
      </c>
      <c r="AK153" s="49">
        <v>0</v>
      </c>
      <c r="AL153" s="49">
        <v>0</v>
      </c>
      <c r="AM153" s="49">
        <v>0</v>
      </c>
      <c r="AN153" s="49">
        <v>0</v>
      </c>
      <c r="AO153" s="49">
        <v>0</v>
      </c>
      <c r="AP153" s="56">
        <v>0</v>
      </c>
      <c r="AQ153" s="49">
        <v>0</v>
      </c>
      <c r="AR153" s="49">
        <v>0</v>
      </c>
      <c r="AS153" s="49">
        <v>0</v>
      </c>
      <c r="AT153" s="49">
        <v>0</v>
      </c>
      <c r="AU153" s="49">
        <v>0</v>
      </c>
      <c r="AV153" s="49">
        <v>0</v>
      </c>
      <c r="AW153" s="49">
        <v>0</v>
      </c>
      <c r="AX153" s="49">
        <v>0</v>
      </c>
      <c r="AY153" s="49">
        <v>0</v>
      </c>
      <c r="AZ153" s="49">
        <v>0</v>
      </c>
      <c r="BA153" s="49">
        <v>0</v>
      </c>
      <c r="BB153" s="56">
        <v>0</v>
      </c>
      <c r="BC153" s="49">
        <v>3.5208333333333333E-3</v>
      </c>
      <c r="BD153" s="49">
        <v>0</v>
      </c>
      <c r="BE153" s="49">
        <v>0</v>
      </c>
      <c r="BF153" s="49">
        <v>0</v>
      </c>
      <c r="BG153" s="49">
        <v>0</v>
      </c>
      <c r="BH153" s="49">
        <v>0.37136197916666669</v>
      </c>
      <c r="BI153" s="49">
        <v>0</v>
      </c>
      <c r="BJ153" s="49">
        <v>0.35579166666666667</v>
      </c>
      <c r="BK153" s="49">
        <v>0.34997916666666667</v>
      </c>
      <c r="BL153" s="49">
        <v>0</v>
      </c>
      <c r="BM153" s="49">
        <v>0</v>
      </c>
      <c r="BN153" s="56">
        <v>0</v>
      </c>
      <c r="BO153" s="50">
        <v>0</v>
      </c>
      <c r="BP153" s="50">
        <v>1.0074270833333332</v>
      </c>
      <c r="BQ153" s="50">
        <v>2.7963541666666668E-2</v>
      </c>
      <c r="BR153" s="50">
        <v>0</v>
      </c>
      <c r="BS153" s="50">
        <v>0</v>
      </c>
      <c r="BT153" s="50">
        <v>0</v>
      </c>
      <c r="BU153" s="50">
        <v>0</v>
      </c>
      <c r="BV153" s="50">
        <v>0</v>
      </c>
      <c r="BW153" s="50">
        <v>0</v>
      </c>
      <c r="BX153" s="50">
        <v>0</v>
      </c>
      <c r="BY153" s="50">
        <v>0</v>
      </c>
      <c r="BZ153" s="56">
        <v>0</v>
      </c>
      <c r="CA153" s="50">
        <v>0</v>
      </c>
      <c r="CB153" s="50">
        <v>0</v>
      </c>
      <c r="CC153" s="50">
        <v>0</v>
      </c>
      <c r="CD153" s="50">
        <v>0</v>
      </c>
      <c r="CE153" s="50">
        <v>0</v>
      </c>
      <c r="CF153" s="50">
        <v>0</v>
      </c>
      <c r="CG153" s="50">
        <v>0</v>
      </c>
      <c r="CH153" s="50">
        <v>0</v>
      </c>
      <c r="CI153" s="50">
        <v>0.59044791666666663</v>
      </c>
      <c r="CJ153" s="50">
        <v>0.59044791666666663</v>
      </c>
      <c r="CK153" s="50">
        <v>0</v>
      </c>
      <c r="CL153" s="56">
        <v>0</v>
      </c>
      <c r="CM153" s="50">
        <v>2.5162548764629387E-2</v>
      </c>
      <c r="CN153" s="50">
        <v>0</v>
      </c>
      <c r="CO153" s="50">
        <v>0</v>
      </c>
      <c r="CP153" s="50">
        <v>0</v>
      </c>
      <c r="CQ153" s="50">
        <v>0</v>
      </c>
      <c r="CR153" s="50">
        <v>0</v>
      </c>
      <c r="CS153" s="50">
        <v>3.6238595578673602</v>
      </c>
      <c r="CT153" s="50">
        <v>0</v>
      </c>
      <c r="CU153" s="50">
        <v>0</v>
      </c>
      <c r="CV153" s="50">
        <v>0</v>
      </c>
      <c r="CW153" s="50">
        <v>0</v>
      </c>
      <c r="CX153" s="56">
        <v>0</v>
      </c>
      <c r="CY153" s="50">
        <v>0</v>
      </c>
      <c r="CZ153" s="50">
        <v>0</v>
      </c>
      <c r="DA153" s="50">
        <v>0</v>
      </c>
      <c r="DB153" s="50">
        <v>0</v>
      </c>
      <c r="DC153" s="50">
        <v>0</v>
      </c>
      <c r="DD153" s="50">
        <v>0</v>
      </c>
      <c r="DE153" s="50">
        <v>0</v>
      </c>
      <c r="DF153" s="50">
        <v>0</v>
      </c>
      <c r="DG153" s="47">
        <v>0</v>
      </c>
      <c r="DH153" s="47">
        <v>0</v>
      </c>
      <c r="DI153" s="47">
        <v>0</v>
      </c>
    </row>
    <row r="154" spans="1:113" x14ac:dyDescent="0.25">
      <c r="A154" s="29" t="s">
        <v>189</v>
      </c>
      <c r="B154" s="30" t="s">
        <v>397</v>
      </c>
      <c r="C154" s="31" t="s">
        <v>189</v>
      </c>
      <c r="D154" s="43" t="s">
        <v>317</v>
      </c>
      <c r="E154" s="42" t="s">
        <v>124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0</v>
      </c>
      <c r="L154" s="49">
        <v>0</v>
      </c>
      <c r="M154" s="49">
        <v>0</v>
      </c>
      <c r="N154" s="49">
        <v>0</v>
      </c>
      <c r="O154" s="49">
        <v>0</v>
      </c>
      <c r="P154" s="49">
        <v>0</v>
      </c>
      <c r="Q154" s="49">
        <v>0</v>
      </c>
      <c r="R154" s="56">
        <v>0</v>
      </c>
      <c r="S154" s="49">
        <v>0</v>
      </c>
      <c r="T154" s="49">
        <v>0</v>
      </c>
      <c r="U154" s="49">
        <v>0</v>
      </c>
      <c r="V154" s="49">
        <v>0</v>
      </c>
      <c r="W154" s="49">
        <v>0</v>
      </c>
      <c r="X154" s="49">
        <v>0</v>
      </c>
      <c r="Y154" s="49">
        <v>0</v>
      </c>
      <c r="Z154" s="49">
        <v>0</v>
      </c>
      <c r="AA154" s="49">
        <v>0</v>
      </c>
      <c r="AB154" s="49">
        <v>0</v>
      </c>
      <c r="AC154" s="49">
        <v>0</v>
      </c>
      <c r="AD154" s="56">
        <v>0</v>
      </c>
      <c r="AE154" s="49">
        <v>0</v>
      </c>
      <c r="AF154" s="49">
        <v>0</v>
      </c>
      <c r="AG154" s="49">
        <v>0</v>
      </c>
      <c r="AH154" s="49">
        <v>0</v>
      </c>
      <c r="AI154" s="49">
        <v>0</v>
      </c>
      <c r="AJ154" s="49">
        <v>0</v>
      </c>
      <c r="AK154" s="49">
        <v>0</v>
      </c>
      <c r="AL154" s="49">
        <v>0</v>
      </c>
      <c r="AM154" s="49">
        <v>0</v>
      </c>
      <c r="AN154" s="49">
        <v>0</v>
      </c>
      <c r="AO154" s="49">
        <v>0</v>
      </c>
      <c r="AP154" s="56">
        <v>0</v>
      </c>
      <c r="AQ154" s="49">
        <v>0</v>
      </c>
      <c r="AR154" s="49">
        <v>0</v>
      </c>
      <c r="AS154" s="49">
        <v>0</v>
      </c>
      <c r="AT154" s="49">
        <v>0</v>
      </c>
      <c r="AU154" s="49">
        <v>0</v>
      </c>
      <c r="AV154" s="49">
        <v>0</v>
      </c>
      <c r="AW154" s="49">
        <v>0</v>
      </c>
      <c r="AX154" s="49">
        <v>0</v>
      </c>
      <c r="AY154" s="49">
        <v>0</v>
      </c>
      <c r="AZ154" s="49">
        <v>0</v>
      </c>
      <c r="BA154" s="49">
        <v>0</v>
      </c>
      <c r="BB154" s="56">
        <v>0</v>
      </c>
      <c r="BC154" s="49">
        <v>0</v>
      </c>
      <c r="BD154" s="49">
        <v>0</v>
      </c>
      <c r="BE154" s="49">
        <v>0</v>
      </c>
      <c r="BF154" s="49">
        <v>0</v>
      </c>
      <c r="BG154" s="49">
        <v>0</v>
      </c>
      <c r="BH154" s="49">
        <v>0</v>
      </c>
      <c r="BI154" s="49">
        <v>0</v>
      </c>
      <c r="BJ154" s="49">
        <v>0</v>
      </c>
      <c r="BK154" s="49">
        <v>0</v>
      </c>
      <c r="BL154" s="49">
        <v>0</v>
      </c>
      <c r="BM154" s="49">
        <v>0</v>
      </c>
      <c r="BN154" s="56">
        <v>0</v>
      </c>
      <c r="BO154" s="50">
        <v>0</v>
      </c>
      <c r="BP154" s="50">
        <v>0</v>
      </c>
      <c r="BQ154" s="50">
        <v>0</v>
      </c>
      <c r="BR154" s="50">
        <v>0</v>
      </c>
      <c r="BS154" s="50">
        <v>0</v>
      </c>
      <c r="BT154" s="50">
        <v>0</v>
      </c>
      <c r="BU154" s="50">
        <v>0</v>
      </c>
      <c r="BV154" s="50">
        <v>0</v>
      </c>
      <c r="BW154" s="50">
        <v>0</v>
      </c>
      <c r="BX154" s="50">
        <v>0</v>
      </c>
      <c r="BY154" s="50">
        <v>0</v>
      </c>
      <c r="BZ154" s="56">
        <v>0</v>
      </c>
      <c r="CA154" s="50">
        <v>0</v>
      </c>
      <c r="CB154" s="50">
        <v>0</v>
      </c>
      <c r="CC154" s="50">
        <v>0</v>
      </c>
      <c r="CD154" s="50">
        <v>0</v>
      </c>
      <c r="CE154" s="50">
        <v>0</v>
      </c>
      <c r="CF154" s="50">
        <v>0</v>
      </c>
      <c r="CG154" s="50">
        <v>0</v>
      </c>
      <c r="CH154" s="50">
        <v>0</v>
      </c>
      <c r="CI154" s="50">
        <v>0</v>
      </c>
      <c r="CJ154" s="50">
        <v>0</v>
      </c>
      <c r="CK154" s="50">
        <v>0</v>
      </c>
      <c r="CL154" s="56">
        <v>0</v>
      </c>
      <c r="CM154" s="50">
        <v>0</v>
      </c>
      <c r="CN154" s="50">
        <v>0</v>
      </c>
      <c r="CO154" s="50">
        <v>0</v>
      </c>
      <c r="CP154" s="50">
        <v>0</v>
      </c>
      <c r="CQ154" s="50">
        <v>0</v>
      </c>
      <c r="CR154" s="50">
        <v>0</v>
      </c>
      <c r="CS154" s="50">
        <v>0</v>
      </c>
      <c r="CT154" s="50">
        <v>0</v>
      </c>
      <c r="CU154" s="50">
        <v>0</v>
      </c>
      <c r="CV154" s="50">
        <v>0</v>
      </c>
      <c r="CW154" s="50">
        <v>0</v>
      </c>
      <c r="CX154" s="56">
        <v>0</v>
      </c>
      <c r="CY154" s="50">
        <v>0</v>
      </c>
      <c r="CZ154" s="50">
        <v>0</v>
      </c>
      <c r="DA154" s="50">
        <v>0</v>
      </c>
      <c r="DB154" s="50">
        <v>0</v>
      </c>
      <c r="DC154" s="50">
        <v>0</v>
      </c>
      <c r="DD154" s="50">
        <v>0</v>
      </c>
      <c r="DE154" s="50">
        <v>0</v>
      </c>
      <c r="DF154" s="50">
        <v>0</v>
      </c>
      <c r="DG154" s="47">
        <v>0</v>
      </c>
      <c r="DH154" s="47">
        <v>0</v>
      </c>
      <c r="DI154" s="47">
        <v>0</v>
      </c>
    </row>
    <row r="155" spans="1:113" x14ac:dyDescent="0.25">
      <c r="A155" s="29" t="s">
        <v>189</v>
      </c>
      <c r="B155" s="30" t="s">
        <v>397</v>
      </c>
      <c r="C155" s="31" t="s">
        <v>189</v>
      </c>
      <c r="D155" s="43" t="s">
        <v>318</v>
      </c>
      <c r="E155" s="42" t="s">
        <v>125</v>
      </c>
      <c r="F155" s="49">
        <v>1.6462213541666668</v>
      </c>
      <c r="G155" s="49">
        <v>1.9345572916666665</v>
      </c>
      <c r="H155" s="49">
        <v>4.4421875E-2</v>
      </c>
      <c r="I155" s="49">
        <v>8.6575859375000004</v>
      </c>
      <c r="J155" s="49">
        <v>0.22999479166666667</v>
      </c>
      <c r="K155" s="49">
        <v>0.36902604166666669</v>
      </c>
      <c r="L155" s="49">
        <v>0.15839583333333335</v>
      </c>
      <c r="M155" s="49">
        <v>0.12103645833333333</v>
      </c>
      <c r="N155" s="49">
        <v>0.19778385416666666</v>
      </c>
      <c r="O155" s="49">
        <v>0.1724921875</v>
      </c>
      <c r="P155" s="49">
        <v>0.22257031250000001</v>
      </c>
      <c r="Q155" s="49">
        <v>5.5463541666666664E-2</v>
      </c>
      <c r="R155" s="56">
        <v>3.3207734375000002</v>
      </c>
      <c r="S155" s="49">
        <v>0.33750260416666666</v>
      </c>
      <c r="T155" s="49">
        <v>0.30739062499999997</v>
      </c>
      <c r="U155" s="49">
        <v>0.60750781249999997</v>
      </c>
      <c r="V155" s="49">
        <v>0.23136979166666666</v>
      </c>
      <c r="W155" s="49">
        <v>0.77089322916666658</v>
      </c>
      <c r="X155" s="49">
        <v>0.37188802083333333</v>
      </c>
      <c r="Y155" s="49">
        <v>1.9362213541666664</v>
      </c>
      <c r="Z155" s="49">
        <v>0.78322916666666664</v>
      </c>
      <c r="AA155" s="49">
        <v>1.272546875</v>
      </c>
      <c r="AB155" s="49">
        <v>2.5945052083333335</v>
      </c>
      <c r="AC155" s="49">
        <v>0.39199218749999998</v>
      </c>
      <c r="AD155" s="56">
        <v>0.6084921875</v>
      </c>
      <c r="AE155" s="49">
        <v>0.27164843750000001</v>
      </c>
      <c r="AF155" s="49">
        <v>0.42750520833333333</v>
      </c>
      <c r="AG155" s="49">
        <v>0.34669010416666668</v>
      </c>
      <c r="AH155" s="49">
        <v>0.62932812500000002</v>
      </c>
      <c r="AI155" s="49">
        <v>0.42414062499999999</v>
      </c>
      <c r="AJ155" s="49">
        <v>0.43023958333333329</v>
      </c>
      <c r="AK155" s="49">
        <v>0.6209244791666666</v>
      </c>
      <c r="AL155" s="49">
        <v>1.0126796874999999</v>
      </c>
      <c r="AM155" s="49">
        <v>1.6234947916666667</v>
      </c>
      <c r="AN155" s="49">
        <v>2.0122265625</v>
      </c>
      <c r="AO155" s="49">
        <v>2.5417135416666663</v>
      </c>
      <c r="AP155" s="56">
        <v>1.9850130208333332</v>
      </c>
      <c r="AQ155" s="49">
        <v>0.4445260416666667</v>
      </c>
      <c r="AR155" s="49">
        <v>1.0145729166666666</v>
      </c>
      <c r="AS155" s="49">
        <v>0.85366927083333333</v>
      </c>
      <c r="AT155" s="49">
        <v>0.52818489583333339</v>
      </c>
      <c r="AU155" s="49">
        <v>0.40408593749999999</v>
      </c>
      <c r="AV155" s="49">
        <v>0.55267708333333332</v>
      </c>
      <c r="AW155" s="49">
        <v>0.66780729166666664</v>
      </c>
      <c r="AX155" s="49">
        <v>0.55230468749999995</v>
      </c>
      <c r="AY155" s="49">
        <v>0.42142708333333334</v>
      </c>
      <c r="AZ155" s="49">
        <v>6.0075520833333326E-2</v>
      </c>
      <c r="BA155" s="49">
        <v>0.26210677083333334</v>
      </c>
      <c r="BB155" s="56">
        <v>2.7544062500000002</v>
      </c>
      <c r="BC155" s="49">
        <v>2.0800208333333332</v>
      </c>
      <c r="BD155" s="49">
        <v>3.4602187500000001</v>
      </c>
      <c r="BE155" s="49">
        <v>2.0558463541666665</v>
      </c>
      <c r="BF155" s="49">
        <v>1.9456249999999999</v>
      </c>
      <c r="BG155" s="49">
        <v>1.8781796875000001</v>
      </c>
      <c r="BH155" s="49">
        <v>2.7863385416666664</v>
      </c>
      <c r="BI155" s="49">
        <v>2.5937994791666665</v>
      </c>
      <c r="BJ155" s="49">
        <v>1.2091458333333334</v>
      </c>
      <c r="BK155" s="49">
        <v>0.49572916666666661</v>
      </c>
      <c r="BL155" s="49">
        <v>2.2284244791666663</v>
      </c>
      <c r="BM155" s="49">
        <v>2.9384322916666665</v>
      </c>
      <c r="BN155" s="56">
        <v>2.1794244791666664</v>
      </c>
      <c r="BO155" s="50">
        <v>2.1867109375</v>
      </c>
      <c r="BP155" s="50">
        <v>0.71559375000000003</v>
      </c>
      <c r="BQ155" s="50">
        <v>3.0182578124999999</v>
      </c>
      <c r="BR155" s="50">
        <v>0.94805468749999999</v>
      </c>
      <c r="BS155" s="50">
        <v>2.5225885416666665</v>
      </c>
      <c r="BT155" s="50">
        <v>1.2175260416666667</v>
      </c>
      <c r="BU155" s="50">
        <v>2.073755208333333</v>
      </c>
      <c r="BV155" s="50">
        <v>0.68448177083333339</v>
      </c>
      <c r="BW155" s="50">
        <v>0.74569791666666663</v>
      </c>
      <c r="BX155" s="50">
        <v>1.3175625</v>
      </c>
      <c r="BY155" s="50">
        <v>3.9746171874999998</v>
      </c>
      <c r="BZ155" s="56">
        <v>1.6019765625</v>
      </c>
      <c r="CA155" s="50">
        <v>3.4325729166666665</v>
      </c>
      <c r="CB155" s="50">
        <v>6.2463255208333326</v>
      </c>
      <c r="CC155" s="50">
        <v>8.6822109375000007</v>
      </c>
      <c r="CD155" s="50">
        <v>10.842986979166666</v>
      </c>
      <c r="CE155" s="50">
        <v>27.494049479166669</v>
      </c>
      <c r="CF155" s="50">
        <v>6.2366562500000002</v>
      </c>
      <c r="CG155" s="50">
        <v>22.795333333333332</v>
      </c>
      <c r="CH155" s="50">
        <v>22.130960937499999</v>
      </c>
      <c r="CI155" s="50">
        <v>21.497005208333331</v>
      </c>
      <c r="CJ155" s="50">
        <v>19.8046171875</v>
      </c>
      <c r="CK155" s="50">
        <v>4.2157031250000001</v>
      </c>
      <c r="CL155" s="56">
        <v>7.8128712613784135</v>
      </c>
      <c r="CM155" s="50">
        <v>2.3785825747724316</v>
      </c>
      <c r="CN155" s="50">
        <v>33.00337061118335</v>
      </c>
      <c r="CO155" s="50">
        <v>10.157781534460337</v>
      </c>
      <c r="CP155" s="50">
        <v>3.6695110533159947</v>
      </c>
      <c r="CQ155" s="50">
        <v>11.077555266579974</v>
      </c>
      <c r="CR155" s="50">
        <v>6.0224967490247066</v>
      </c>
      <c r="CS155" s="50">
        <v>4.8966293888166446</v>
      </c>
      <c r="CT155" s="50">
        <v>4.6712665799739916</v>
      </c>
      <c r="CU155" s="50">
        <v>5.4169232769830948</v>
      </c>
      <c r="CV155" s="50">
        <v>19.683435630689207</v>
      </c>
      <c r="CW155" s="50">
        <v>39.790629388816647</v>
      </c>
      <c r="CX155" s="56">
        <v>19.548631989596878</v>
      </c>
      <c r="CY155" s="50">
        <v>18.079198959687908</v>
      </c>
      <c r="CZ155" s="50">
        <v>24.403550065019505</v>
      </c>
      <c r="DA155" s="50">
        <v>27.602860858257475</v>
      </c>
      <c r="DB155" s="50">
        <v>5.9653576072821837</v>
      </c>
      <c r="DC155" s="50">
        <v>49.738855656697005</v>
      </c>
      <c r="DD155" s="50">
        <v>2.6977503250975294</v>
      </c>
      <c r="DE155" s="50">
        <v>8.8958257477243166</v>
      </c>
      <c r="DF155" s="50">
        <v>6.023945383615084</v>
      </c>
      <c r="DG155" s="47">
        <v>8.7667568270481144</v>
      </c>
      <c r="DH155" s="47">
        <v>5.5058413524057217</v>
      </c>
      <c r="DI155" s="47">
        <v>6.1385383615084521</v>
      </c>
    </row>
    <row r="156" spans="1:113" x14ac:dyDescent="0.25">
      <c r="A156" s="29" t="s">
        <v>189</v>
      </c>
      <c r="B156" s="30" t="s">
        <v>397</v>
      </c>
      <c r="C156" s="31" t="s">
        <v>189</v>
      </c>
      <c r="D156" s="43" t="s">
        <v>319</v>
      </c>
      <c r="E156" s="42" t="s">
        <v>126</v>
      </c>
      <c r="F156" s="49">
        <v>0.599609375</v>
      </c>
      <c r="G156" s="49">
        <v>3.3527499999999999</v>
      </c>
      <c r="H156" s="49">
        <v>5.8585937499999997E-2</v>
      </c>
      <c r="I156" s="49">
        <v>8.6247395833333323E-2</v>
      </c>
      <c r="J156" s="49">
        <v>14.445335937499999</v>
      </c>
      <c r="K156" s="49">
        <v>0.13615885416666665</v>
      </c>
      <c r="L156" s="49">
        <v>0.41396875</v>
      </c>
      <c r="M156" s="49">
        <v>0.4783984375</v>
      </c>
      <c r="N156" s="49">
        <v>0.18620572916666667</v>
      </c>
      <c r="O156" s="49">
        <v>9.0822864583333338</v>
      </c>
      <c r="P156" s="49">
        <v>26.865427083333334</v>
      </c>
      <c r="Q156" s="49">
        <v>9.4294270833333332E-2</v>
      </c>
      <c r="R156" s="56">
        <v>0.55143229166666663</v>
      </c>
      <c r="S156" s="49">
        <v>0.16028124999999999</v>
      </c>
      <c r="T156" s="49">
        <v>12.935276041666667</v>
      </c>
      <c r="U156" s="49">
        <v>0.45275260416666668</v>
      </c>
      <c r="V156" s="49">
        <v>21.270375000000001</v>
      </c>
      <c r="W156" s="49">
        <v>0.36454687499999999</v>
      </c>
      <c r="X156" s="49">
        <v>0.16470312500000001</v>
      </c>
      <c r="Y156" s="49">
        <v>2.5031302083333333</v>
      </c>
      <c r="Z156" s="49">
        <v>2.7421874999999998E-2</v>
      </c>
      <c r="AA156" s="49">
        <v>6.1661458333333329E-2</v>
      </c>
      <c r="AB156" s="49">
        <v>12.486697916666666</v>
      </c>
      <c r="AC156" s="49">
        <v>20.627169270833331</v>
      </c>
      <c r="AD156" s="56">
        <v>0.4082265625</v>
      </c>
      <c r="AE156" s="49">
        <v>0.1074296875</v>
      </c>
      <c r="AF156" s="49">
        <v>7.2294999999999998</v>
      </c>
      <c r="AG156" s="49">
        <v>7.0653645833333334E-2</v>
      </c>
      <c r="AH156" s="49">
        <v>9.2719687499999992</v>
      </c>
      <c r="AI156" s="49">
        <v>0.11802604166666665</v>
      </c>
      <c r="AJ156" s="49">
        <v>1.919010416666667E-2</v>
      </c>
      <c r="AK156" s="49">
        <v>3.1210312500000001</v>
      </c>
      <c r="AL156" s="49">
        <v>9.2382447916666663</v>
      </c>
      <c r="AM156" s="49">
        <v>0.13836458333333335</v>
      </c>
      <c r="AN156" s="49">
        <v>8.9135416666666675E-2</v>
      </c>
      <c r="AO156" s="49">
        <v>5.1760416666666663E-2</v>
      </c>
      <c r="AP156" s="56">
        <v>0.3851458333333333</v>
      </c>
      <c r="AQ156" s="49">
        <v>2.3949713541666666</v>
      </c>
      <c r="AR156" s="49">
        <v>1.2394869791666667</v>
      </c>
      <c r="AS156" s="49">
        <v>0.41443489583333332</v>
      </c>
      <c r="AT156" s="49">
        <v>1.7013020833333333E-2</v>
      </c>
      <c r="AU156" s="49">
        <v>2.8552656249999999</v>
      </c>
      <c r="AV156" s="49">
        <v>5.3044270833333337E-2</v>
      </c>
      <c r="AW156" s="49">
        <v>0</v>
      </c>
      <c r="AX156" s="49">
        <v>2.6177604166666666</v>
      </c>
      <c r="AY156" s="49">
        <v>0.64744531250000004</v>
      </c>
      <c r="AZ156" s="49">
        <v>4.7304687499999998E-2</v>
      </c>
      <c r="BA156" s="49">
        <v>6.1302083333333326E-2</v>
      </c>
      <c r="BB156" s="56">
        <v>2.3215442708333334</v>
      </c>
      <c r="BC156" s="49">
        <v>5.2386614583333326</v>
      </c>
      <c r="BD156" s="49">
        <v>0.65034895833333339</v>
      </c>
      <c r="BE156" s="49">
        <v>3.7371041666666667</v>
      </c>
      <c r="BF156" s="49">
        <v>4.7817656250000002</v>
      </c>
      <c r="BG156" s="49">
        <v>2.7154322916666667</v>
      </c>
      <c r="BH156" s="49">
        <v>2.1536380208333337</v>
      </c>
      <c r="BI156" s="49">
        <v>1.944609375</v>
      </c>
      <c r="BJ156" s="49">
        <v>1.3277421874999999</v>
      </c>
      <c r="BK156" s="49">
        <v>1.8896875</v>
      </c>
      <c r="BL156" s="49">
        <v>4.9401432291666669</v>
      </c>
      <c r="BM156" s="49">
        <v>0.83307291666666661</v>
      </c>
      <c r="BN156" s="56">
        <v>1.1602109375</v>
      </c>
      <c r="BO156" s="50">
        <v>1.2247890625</v>
      </c>
      <c r="BP156" s="50">
        <v>26.453158854166666</v>
      </c>
      <c r="BQ156" s="50">
        <v>0.36205208333333333</v>
      </c>
      <c r="BR156" s="50">
        <v>14.617794270833334</v>
      </c>
      <c r="BS156" s="50">
        <v>2.3100026041666664</v>
      </c>
      <c r="BT156" s="50">
        <v>2.5369999999999999</v>
      </c>
      <c r="BU156" s="50">
        <v>0.74184375000000002</v>
      </c>
      <c r="BV156" s="50">
        <v>17.5781953125</v>
      </c>
      <c r="BW156" s="50">
        <v>0.36016406249999999</v>
      </c>
      <c r="BX156" s="50">
        <v>0</v>
      </c>
      <c r="BY156" s="50">
        <v>8.8835937500000003E-2</v>
      </c>
      <c r="BZ156" s="56">
        <v>27.334348958333333</v>
      </c>
      <c r="CA156" s="50">
        <v>0.95291145833333324</v>
      </c>
      <c r="CB156" s="50">
        <v>2.8306119791666666</v>
      </c>
      <c r="CC156" s="50">
        <v>0.52242708333333332</v>
      </c>
      <c r="CD156" s="50">
        <v>0.71853124999999995</v>
      </c>
      <c r="CE156" s="50">
        <v>42.120059895833336</v>
      </c>
      <c r="CF156" s="50">
        <v>0.25289322916666668</v>
      </c>
      <c r="CG156" s="50">
        <v>2.0282942708333334</v>
      </c>
      <c r="CH156" s="50">
        <v>22.419880208333332</v>
      </c>
      <c r="CI156" s="50">
        <v>4.1883906250000003</v>
      </c>
      <c r="CJ156" s="50">
        <v>1.0405651041666666</v>
      </c>
      <c r="CK156" s="50">
        <v>40.577643229166661</v>
      </c>
      <c r="CL156" s="56">
        <v>4.4272509752925879</v>
      </c>
      <c r="CM156" s="50">
        <v>5.0517841352405721</v>
      </c>
      <c r="CN156" s="50">
        <v>0.64188036410923277</v>
      </c>
      <c r="CO156" s="50">
        <v>10.957230169050716</v>
      </c>
      <c r="CP156" s="50">
        <v>4.9186163849154747</v>
      </c>
      <c r="CQ156" s="50">
        <v>174.50528218465539</v>
      </c>
      <c r="CR156" s="50">
        <v>25.874208062418724</v>
      </c>
      <c r="CS156" s="50">
        <v>4.0149518855656696</v>
      </c>
      <c r="CT156" s="50">
        <v>47.414605981794537</v>
      </c>
      <c r="CU156" s="50">
        <v>33.530098829648892</v>
      </c>
      <c r="CV156" s="50">
        <v>74.481461638491538</v>
      </c>
      <c r="CW156" s="50">
        <v>2.902556566970091</v>
      </c>
      <c r="CX156" s="56">
        <v>2.0143224967490245</v>
      </c>
      <c r="CY156" s="50">
        <v>2.5737607282184656</v>
      </c>
      <c r="CZ156" s="50">
        <v>3.8857477243172949</v>
      </c>
      <c r="DA156" s="50">
        <v>5.2524109232769831</v>
      </c>
      <c r="DB156" s="50">
        <v>18.203087126137842</v>
      </c>
      <c r="DC156" s="50">
        <v>1.4244733420026006</v>
      </c>
      <c r="DD156" s="50">
        <v>1.2036462938881662</v>
      </c>
      <c r="DE156" s="50">
        <v>2.7488920676202864</v>
      </c>
      <c r="DF156" s="50">
        <v>21.565890767230169</v>
      </c>
      <c r="DG156" s="47">
        <v>10.406483745123538</v>
      </c>
      <c r="DH156" s="47">
        <v>5.9608686605981793</v>
      </c>
      <c r="DI156" s="47">
        <v>4.3741092327698308</v>
      </c>
    </row>
    <row r="157" spans="1:113" x14ac:dyDescent="0.25">
      <c r="A157" s="29" t="s">
        <v>189</v>
      </c>
      <c r="B157" s="30" t="s">
        <v>397</v>
      </c>
      <c r="C157" s="31" t="s">
        <v>189</v>
      </c>
      <c r="D157" s="43" t="s">
        <v>320</v>
      </c>
      <c r="E157" s="42" t="s">
        <v>127</v>
      </c>
      <c r="F157" s="49">
        <v>0.48697135416666665</v>
      </c>
      <c r="G157" s="49">
        <v>0.4872317708333333</v>
      </c>
      <c r="H157" s="49">
        <v>3.064583333333333E-2</v>
      </c>
      <c r="I157" s="49">
        <v>0</v>
      </c>
      <c r="J157" s="49">
        <v>0.50060156249999999</v>
      </c>
      <c r="K157" s="49">
        <v>0.73851041666666661</v>
      </c>
      <c r="L157" s="49">
        <v>2.3846953124999999</v>
      </c>
      <c r="M157" s="49">
        <v>1.5234557291666668</v>
      </c>
      <c r="N157" s="49">
        <v>1.7275390625</v>
      </c>
      <c r="O157" s="49">
        <v>1.8070260416666668</v>
      </c>
      <c r="P157" s="49">
        <v>0.17312760416666664</v>
      </c>
      <c r="Q157" s="49">
        <v>1.6237187500000001</v>
      </c>
      <c r="R157" s="56">
        <v>1.6666666666666666E-4</v>
      </c>
      <c r="S157" s="49">
        <v>0.45080989583333331</v>
      </c>
      <c r="T157" s="49">
        <v>1.6148072916666667</v>
      </c>
      <c r="U157" s="49">
        <v>0.96503125000000001</v>
      </c>
      <c r="V157" s="49">
        <v>2.1018984375</v>
      </c>
      <c r="W157" s="49">
        <v>0.76151302083333339</v>
      </c>
      <c r="X157" s="49">
        <v>1.9599635416666665</v>
      </c>
      <c r="Y157" s="49">
        <v>2.0121901041666663</v>
      </c>
      <c r="Z157" s="49">
        <v>0.64041927083333339</v>
      </c>
      <c r="AA157" s="49">
        <v>0.83972395833333335</v>
      </c>
      <c r="AB157" s="49">
        <v>0.88998437500000005</v>
      </c>
      <c r="AC157" s="49">
        <v>1.266234375</v>
      </c>
      <c r="AD157" s="56">
        <v>5.1760494791666671</v>
      </c>
      <c r="AE157" s="49">
        <v>1.7178723958333333</v>
      </c>
      <c r="AF157" s="49">
        <v>1.5509973958333332</v>
      </c>
      <c r="AG157" s="49">
        <v>1.9390338541666665</v>
      </c>
      <c r="AH157" s="49">
        <v>1.9603541666666666</v>
      </c>
      <c r="AI157" s="49">
        <v>1.2553151041666668</v>
      </c>
      <c r="AJ157" s="49">
        <v>2.9869791666666665</v>
      </c>
      <c r="AK157" s="49">
        <v>0.7140364583333334</v>
      </c>
      <c r="AL157" s="49">
        <v>0.17110937500000001</v>
      </c>
      <c r="AM157" s="49">
        <v>6.3834947916666671</v>
      </c>
      <c r="AN157" s="49">
        <v>6.6266015625000003</v>
      </c>
      <c r="AO157" s="49">
        <v>7.6731588541666662</v>
      </c>
      <c r="AP157" s="56">
        <v>1.0719661458333332</v>
      </c>
      <c r="AQ157" s="49">
        <v>0.65593229166666667</v>
      </c>
      <c r="AR157" s="49">
        <v>1.2456197916666667</v>
      </c>
      <c r="AS157" s="49">
        <v>1.7472786458333334</v>
      </c>
      <c r="AT157" s="49">
        <v>1.6684244791666667</v>
      </c>
      <c r="AU157" s="49">
        <v>1.4322447916666667</v>
      </c>
      <c r="AV157" s="49">
        <v>1.3816640625000001</v>
      </c>
      <c r="AW157" s="49">
        <v>0.82774999999999999</v>
      </c>
      <c r="AX157" s="49">
        <v>1.0269270833333333</v>
      </c>
      <c r="AY157" s="49">
        <v>0.7402578125</v>
      </c>
      <c r="AZ157" s="49">
        <v>0.17544010416666667</v>
      </c>
      <c r="BA157" s="49">
        <v>0.49796614583333332</v>
      </c>
      <c r="BB157" s="56">
        <v>9.7604166666666672E-2</v>
      </c>
      <c r="BC157" s="49">
        <v>1.4867734374999999</v>
      </c>
      <c r="BD157" s="49">
        <v>1.7762317708333333</v>
      </c>
      <c r="BE157" s="49">
        <v>0.82829947916666657</v>
      </c>
      <c r="BF157" s="49">
        <v>0.32102083333333331</v>
      </c>
      <c r="BG157" s="49">
        <v>0</v>
      </c>
      <c r="BH157" s="49">
        <v>0.37110677083333332</v>
      </c>
      <c r="BI157" s="49">
        <v>0.71892447916666657</v>
      </c>
      <c r="BJ157" s="49">
        <v>0.88919531249999995</v>
      </c>
      <c r="BK157" s="49">
        <v>0.44166666666666671</v>
      </c>
      <c r="BL157" s="49">
        <v>0.52179166666666665</v>
      </c>
      <c r="BM157" s="49">
        <v>0.89712760416666659</v>
      </c>
      <c r="BN157" s="56">
        <v>0.10976041666666667</v>
      </c>
      <c r="BO157" s="50">
        <v>0.17283333333333334</v>
      </c>
      <c r="BP157" s="50">
        <v>1.1355078125</v>
      </c>
      <c r="BQ157" s="50">
        <v>0</v>
      </c>
      <c r="BR157" s="50">
        <v>1.0149114583333332</v>
      </c>
      <c r="BS157" s="50">
        <v>1.6245520833333333</v>
      </c>
      <c r="BT157" s="50">
        <v>1.1099453125000001</v>
      </c>
      <c r="BU157" s="50">
        <v>1.1459322916666668</v>
      </c>
      <c r="BV157" s="50">
        <v>0.83947135416666663</v>
      </c>
      <c r="BW157" s="50">
        <v>1.2700052083333333</v>
      </c>
      <c r="BX157" s="50">
        <v>1.9334166666666666</v>
      </c>
      <c r="BY157" s="50">
        <v>1.3350182291666668</v>
      </c>
      <c r="BZ157" s="56">
        <v>1.5614635416666667</v>
      </c>
      <c r="CA157" s="50">
        <v>2.1710130208333336</v>
      </c>
      <c r="CB157" s="50">
        <v>2.9943124999999999</v>
      </c>
      <c r="CC157" s="50">
        <v>1.3335625</v>
      </c>
      <c r="CD157" s="50">
        <v>3.5854270833333337</v>
      </c>
      <c r="CE157" s="50">
        <v>3.7188541666666666</v>
      </c>
      <c r="CF157" s="50">
        <v>1.9335442708333332</v>
      </c>
      <c r="CG157" s="50">
        <v>1.7464609375</v>
      </c>
      <c r="CH157" s="50">
        <v>0.78364322916666662</v>
      </c>
      <c r="CI157" s="50">
        <v>0.53673697916666663</v>
      </c>
      <c r="CJ157" s="50">
        <v>0.52420833333333328</v>
      </c>
      <c r="CK157" s="50">
        <v>0.43450260416666669</v>
      </c>
      <c r="CL157" s="56">
        <v>1.6392197659297789</v>
      </c>
      <c r="CM157" s="50">
        <v>0.42185175552665799</v>
      </c>
      <c r="CN157" s="50">
        <v>0.93850195058517549</v>
      </c>
      <c r="CO157" s="50">
        <v>0.4505383615084525</v>
      </c>
      <c r="CP157" s="50">
        <v>0.38985435630689208</v>
      </c>
      <c r="CQ157" s="50">
        <v>8.5667074122236677</v>
      </c>
      <c r="CR157" s="50">
        <v>0.12355006501950586</v>
      </c>
      <c r="CS157" s="50">
        <v>7.3759947984395318</v>
      </c>
      <c r="CT157" s="50">
        <v>0.25476202860858255</v>
      </c>
      <c r="CU157" s="50">
        <v>0.4262340702210663</v>
      </c>
      <c r="CV157" s="50">
        <v>9.0941066319895967</v>
      </c>
      <c r="CW157" s="50">
        <v>8.1079869960988287</v>
      </c>
      <c r="CX157" s="56">
        <v>1.7443016905071522</v>
      </c>
      <c r="CY157" s="50">
        <v>1.6740442132639792</v>
      </c>
      <c r="CZ157" s="50">
        <v>0.3655370611183355</v>
      </c>
      <c r="DA157" s="50">
        <v>1.2562106631989596</v>
      </c>
      <c r="DB157" s="50">
        <v>1.5954746423927177</v>
      </c>
      <c r="DC157" s="50">
        <v>0.53975812743823148</v>
      </c>
      <c r="DD157" s="50">
        <v>0.2318439531859558</v>
      </c>
      <c r="DE157" s="50">
        <v>0.37978673602080626</v>
      </c>
      <c r="DF157" s="50">
        <v>0.63145383615084527</v>
      </c>
      <c r="DG157" s="47">
        <v>0.29094148244473345</v>
      </c>
      <c r="DH157" s="47">
        <v>0.27062418725617682</v>
      </c>
      <c r="DI157" s="47">
        <v>7.2117035110533162E-2</v>
      </c>
    </row>
    <row r="158" spans="1:113" x14ac:dyDescent="0.25">
      <c r="A158" s="29" t="s">
        <v>189</v>
      </c>
      <c r="B158" s="30" t="s">
        <v>397</v>
      </c>
      <c r="C158" s="31" t="s">
        <v>189</v>
      </c>
      <c r="D158" s="43" t="s">
        <v>321</v>
      </c>
      <c r="E158" s="42" t="s">
        <v>128</v>
      </c>
      <c r="F158" s="49">
        <v>0</v>
      </c>
      <c r="G158" s="49">
        <v>0</v>
      </c>
      <c r="H158" s="49">
        <v>0</v>
      </c>
      <c r="I158" s="49">
        <v>4.2158854166666662E-2</v>
      </c>
      <c r="J158" s="49">
        <v>4.1356770833333334E-2</v>
      </c>
      <c r="K158" s="49">
        <v>7.3416666666666672E-2</v>
      </c>
      <c r="L158" s="49">
        <v>0</v>
      </c>
      <c r="M158" s="49">
        <v>0</v>
      </c>
      <c r="N158" s="49">
        <v>0</v>
      </c>
      <c r="O158" s="49">
        <v>0</v>
      </c>
      <c r="P158" s="49">
        <v>0</v>
      </c>
      <c r="Q158" s="49">
        <v>0</v>
      </c>
      <c r="R158" s="56">
        <v>0</v>
      </c>
      <c r="S158" s="49">
        <v>0</v>
      </c>
      <c r="T158" s="49">
        <v>0</v>
      </c>
      <c r="U158" s="49">
        <v>1.4489583333333333E-2</v>
      </c>
      <c r="V158" s="49">
        <v>0</v>
      </c>
      <c r="W158" s="49">
        <v>0</v>
      </c>
      <c r="X158" s="4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0</v>
      </c>
      <c r="AD158" s="56">
        <v>0</v>
      </c>
      <c r="AE158" s="49">
        <v>0</v>
      </c>
      <c r="AF158" s="49">
        <v>0</v>
      </c>
      <c r="AG158" s="49">
        <v>0</v>
      </c>
      <c r="AH158" s="49">
        <v>0</v>
      </c>
      <c r="AI158" s="49">
        <v>0</v>
      </c>
      <c r="AJ158" s="49">
        <v>0</v>
      </c>
      <c r="AK158" s="49">
        <v>0</v>
      </c>
      <c r="AL158" s="49">
        <v>0</v>
      </c>
      <c r="AM158" s="49">
        <v>0</v>
      </c>
      <c r="AN158" s="49">
        <v>7.9817708333333338E-3</v>
      </c>
      <c r="AO158" s="49">
        <v>0</v>
      </c>
      <c r="AP158" s="56">
        <v>1.6242187500000001E-2</v>
      </c>
      <c r="AQ158" s="49">
        <v>0</v>
      </c>
      <c r="AR158" s="49">
        <v>0</v>
      </c>
      <c r="AS158" s="49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</v>
      </c>
      <c r="AY158" s="49">
        <v>0</v>
      </c>
      <c r="AZ158" s="49">
        <v>0</v>
      </c>
      <c r="BA158" s="49">
        <v>0</v>
      </c>
      <c r="BB158" s="56">
        <v>0</v>
      </c>
      <c r="BC158" s="49">
        <v>0</v>
      </c>
      <c r="BD158" s="49">
        <v>0.12287239583333333</v>
      </c>
      <c r="BE158" s="49">
        <v>0</v>
      </c>
      <c r="BF158" s="49">
        <v>0</v>
      </c>
      <c r="BG158" s="49">
        <v>0</v>
      </c>
      <c r="BH158" s="49">
        <v>0</v>
      </c>
      <c r="BI158" s="49">
        <v>0</v>
      </c>
      <c r="BJ158" s="49">
        <v>0</v>
      </c>
      <c r="BK158" s="49">
        <v>0</v>
      </c>
      <c r="BL158" s="49">
        <v>2.6302083333333331E-4</v>
      </c>
      <c r="BM158" s="49">
        <v>0</v>
      </c>
      <c r="BN158" s="56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0</v>
      </c>
      <c r="BX158" s="50">
        <v>0</v>
      </c>
      <c r="BY158" s="50">
        <v>0</v>
      </c>
      <c r="BZ158" s="56">
        <v>0.93993749999999998</v>
      </c>
      <c r="CA158" s="50">
        <v>10.512833333333335</v>
      </c>
      <c r="CB158" s="50">
        <v>4.4270833333333332E-3</v>
      </c>
      <c r="CC158" s="50">
        <v>0</v>
      </c>
      <c r="CD158" s="50">
        <v>0</v>
      </c>
      <c r="CE158" s="50">
        <v>0</v>
      </c>
      <c r="CF158" s="50">
        <v>0</v>
      </c>
      <c r="CG158" s="50">
        <v>0</v>
      </c>
      <c r="CH158" s="50">
        <v>0</v>
      </c>
      <c r="CI158" s="50">
        <v>0.1109765625</v>
      </c>
      <c r="CJ158" s="50">
        <v>3.1130208333333333E-2</v>
      </c>
      <c r="CK158" s="50">
        <v>0</v>
      </c>
      <c r="CL158" s="56">
        <v>0</v>
      </c>
      <c r="CM158" s="50">
        <v>0.1228738621586476</v>
      </c>
      <c r="CN158" s="50">
        <v>0</v>
      </c>
      <c r="CO158" s="50">
        <v>0</v>
      </c>
      <c r="CP158" s="50">
        <v>0</v>
      </c>
      <c r="CQ158" s="50">
        <v>16.283550065019504</v>
      </c>
      <c r="CR158" s="50">
        <v>36.370143042912872</v>
      </c>
      <c r="CS158" s="50">
        <v>0</v>
      </c>
      <c r="CT158" s="50">
        <v>1.284005201560468E-2</v>
      </c>
      <c r="CU158" s="50">
        <v>8.7703511053315988E-2</v>
      </c>
      <c r="CV158" s="50">
        <v>39.195573472041616</v>
      </c>
      <c r="CW158" s="50">
        <v>46.845089726918069</v>
      </c>
      <c r="CX158" s="56">
        <v>2.1336801040312093E-2</v>
      </c>
      <c r="CY158" s="50">
        <v>2.0286085825747723E-2</v>
      </c>
      <c r="CZ158" s="50">
        <v>4.1204161248374511E-2</v>
      </c>
      <c r="DA158" s="50">
        <v>3.6801040312093622E-2</v>
      </c>
      <c r="DB158" s="50">
        <v>0</v>
      </c>
      <c r="DC158" s="50">
        <v>0</v>
      </c>
      <c r="DD158" s="50">
        <v>6.7781534460338091E-2</v>
      </c>
      <c r="DE158" s="50">
        <v>0.38328478543563071</v>
      </c>
      <c r="DF158" s="50">
        <v>0</v>
      </c>
      <c r="DG158" s="47">
        <v>6.1375812743823144E-2</v>
      </c>
      <c r="DH158" s="47">
        <v>0</v>
      </c>
      <c r="DI158" s="47">
        <v>0.32528998699609885</v>
      </c>
    </row>
    <row r="159" spans="1:113" x14ac:dyDescent="0.25">
      <c r="A159" s="29" t="s">
        <v>189</v>
      </c>
      <c r="B159" s="30" t="s">
        <v>397</v>
      </c>
      <c r="C159" s="31" t="s">
        <v>189</v>
      </c>
      <c r="D159" s="43" t="s">
        <v>322</v>
      </c>
      <c r="E159" s="42" t="s">
        <v>129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v>0</v>
      </c>
      <c r="P159" s="49">
        <v>0</v>
      </c>
      <c r="Q159" s="49">
        <v>0</v>
      </c>
      <c r="R159" s="56">
        <v>0</v>
      </c>
      <c r="S159" s="49">
        <v>0</v>
      </c>
      <c r="T159" s="49">
        <v>0</v>
      </c>
      <c r="U159" s="49">
        <v>0</v>
      </c>
      <c r="V159" s="49">
        <v>0</v>
      </c>
      <c r="W159" s="49">
        <v>0</v>
      </c>
      <c r="X159" s="49">
        <v>0</v>
      </c>
      <c r="Y159" s="49">
        <v>0</v>
      </c>
      <c r="Z159" s="49">
        <v>0</v>
      </c>
      <c r="AA159" s="49">
        <v>0</v>
      </c>
      <c r="AB159" s="49">
        <v>0</v>
      </c>
      <c r="AC159" s="49">
        <v>0</v>
      </c>
      <c r="AD159" s="56">
        <v>0</v>
      </c>
      <c r="AE159" s="49">
        <v>0</v>
      </c>
      <c r="AF159" s="49">
        <v>0</v>
      </c>
      <c r="AG159" s="49">
        <v>0</v>
      </c>
      <c r="AH159" s="49">
        <v>0</v>
      </c>
      <c r="AI159" s="49">
        <v>0</v>
      </c>
      <c r="AJ159" s="49">
        <v>0</v>
      </c>
      <c r="AK159" s="49">
        <v>0</v>
      </c>
      <c r="AL159" s="49">
        <v>0</v>
      </c>
      <c r="AM159" s="49">
        <v>0</v>
      </c>
      <c r="AN159" s="49">
        <v>0</v>
      </c>
      <c r="AO159" s="49">
        <v>0</v>
      </c>
      <c r="AP159" s="56">
        <v>0</v>
      </c>
      <c r="AQ159" s="49">
        <v>0</v>
      </c>
      <c r="AR159" s="49">
        <v>0</v>
      </c>
      <c r="AS159" s="49">
        <v>0</v>
      </c>
      <c r="AT159" s="49">
        <v>0</v>
      </c>
      <c r="AU159" s="49">
        <v>0</v>
      </c>
      <c r="AV159" s="49">
        <v>0</v>
      </c>
      <c r="AW159" s="49">
        <v>0</v>
      </c>
      <c r="AX159" s="49">
        <v>0</v>
      </c>
      <c r="AY159" s="49">
        <v>0</v>
      </c>
      <c r="AZ159" s="49">
        <v>0</v>
      </c>
      <c r="BA159" s="49">
        <v>0</v>
      </c>
      <c r="BB159" s="56">
        <v>0</v>
      </c>
      <c r="BC159" s="49">
        <v>0</v>
      </c>
      <c r="BD159" s="49">
        <v>0</v>
      </c>
      <c r="BE159" s="49">
        <v>0</v>
      </c>
      <c r="BF159" s="49">
        <v>0</v>
      </c>
      <c r="BG159" s="49">
        <v>0</v>
      </c>
      <c r="BH159" s="49">
        <v>0</v>
      </c>
      <c r="BI159" s="49">
        <v>0</v>
      </c>
      <c r="BJ159" s="49">
        <v>0</v>
      </c>
      <c r="BK159" s="49">
        <v>0</v>
      </c>
      <c r="BL159" s="49">
        <v>0</v>
      </c>
      <c r="BM159" s="49">
        <v>0</v>
      </c>
      <c r="BN159" s="56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0</v>
      </c>
      <c r="BX159" s="50">
        <v>0</v>
      </c>
      <c r="BY159" s="50">
        <v>0</v>
      </c>
      <c r="BZ159" s="56">
        <v>0</v>
      </c>
      <c r="CA159" s="50">
        <v>0</v>
      </c>
      <c r="CB159" s="50">
        <v>0</v>
      </c>
      <c r="CC159" s="50">
        <v>0</v>
      </c>
      <c r="CD159" s="50">
        <v>1.0416666666666667E-3</v>
      </c>
      <c r="CE159" s="50">
        <v>0</v>
      </c>
      <c r="CF159" s="50">
        <v>0</v>
      </c>
      <c r="CG159" s="50">
        <v>0</v>
      </c>
      <c r="CH159" s="50">
        <v>0</v>
      </c>
      <c r="CI159" s="50">
        <v>0</v>
      </c>
      <c r="CJ159" s="50">
        <v>0</v>
      </c>
      <c r="CK159" s="50">
        <v>0</v>
      </c>
      <c r="CL159" s="56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0">
        <v>0</v>
      </c>
      <c r="CS159" s="50">
        <v>0</v>
      </c>
      <c r="CT159" s="50">
        <v>0</v>
      </c>
      <c r="CU159" s="50">
        <v>0</v>
      </c>
      <c r="CV159" s="50">
        <v>0</v>
      </c>
      <c r="CW159" s="50">
        <v>0</v>
      </c>
      <c r="CX159" s="56">
        <v>0</v>
      </c>
      <c r="CY159" s="50">
        <v>0</v>
      </c>
      <c r="CZ159" s="50">
        <v>0</v>
      </c>
      <c r="DA159" s="50">
        <v>0</v>
      </c>
      <c r="DB159" s="50">
        <v>0</v>
      </c>
      <c r="DC159" s="50">
        <v>0</v>
      </c>
      <c r="DD159" s="50">
        <v>0</v>
      </c>
      <c r="DE159" s="50">
        <v>0</v>
      </c>
      <c r="DF159" s="50">
        <v>0</v>
      </c>
      <c r="DG159" s="47">
        <v>0</v>
      </c>
      <c r="DH159" s="47">
        <v>0</v>
      </c>
      <c r="DI159" s="47">
        <v>0</v>
      </c>
    </row>
    <row r="160" spans="1:113" x14ac:dyDescent="0.25">
      <c r="A160" s="29" t="s">
        <v>189</v>
      </c>
      <c r="B160" s="30" t="s">
        <v>397</v>
      </c>
      <c r="C160" s="31" t="s">
        <v>189</v>
      </c>
      <c r="D160" s="43" t="s">
        <v>323</v>
      </c>
      <c r="E160" s="42" t="s">
        <v>130</v>
      </c>
      <c r="F160" s="49">
        <v>1.7867187499999999E-2</v>
      </c>
      <c r="G160" s="49">
        <v>5.5989583333333336E-4</v>
      </c>
      <c r="H160" s="49">
        <v>4.3437499999999997E-2</v>
      </c>
      <c r="I160" s="49">
        <v>2.9536458333333331E-2</v>
      </c>
      <c r="J160" s="49">
        <v>3.565625E-2</v>
      </c>
      <c r="K160" s="49">
        <v>1.3317708333333334E-2</v>
      </c>
      <c r="L160" s="49">
        <v>5.9765625000000001E-3</v>
      </c>
      <c r="M160" s="49">
        <v>1.1205729166666666E-2</v>
      </c>
      <c r="N160" s="49">
        <v>3.0643229166666664E-2</v>
      </c>
      <c r="O160" s="49">
        <v>2.1015625000000001E-3</v>
      </c>
      <c r="P160" s="49">
        <v>9.6354166666666658E-4</v>
      </c>
      <c r="Q160" s="49">
        <v>3.731770833333333E-3</v>
      </c>
      <c r="R160" s="56">
        <v>4.72890625E-2</v>
      </c>
      <c r="S160" s="49">
        <v>6.7786458333333327E-3</v>
      </c>
      <c r="T160" s="49">
        <v>5.5442708333333333E-3</v>
      </c>
      <c r="U160" s="49">
        <v>8.4296874999999997E-3</v>
      </c>
      <c r="V160" s="49">
        <v>4.0416666666666665E-3</v>
      </c>
      <c r="W160" s="49">
        <v>3.6145833333333334E-3</v>
      </c>
      <c r="X160" s="49">
        <v>4.3455729166666665E-2</v>
      </c>
      <c r="Y160" s="49">
        <v>1.0013020833333334E-2</v>
      </c>
      <c r="Z160" s="49">
        <v>3.4947916666666664E-3</v>
      </c>
      <c r="AA160" s="49">
        <v>3.2437500000000001E-2</v>
      </c>
      <c r="AB160" s="49">
        <v>6.9609375000000001E-3</v>
      </c>
      <c r="AC160" s="49">
        <v>8.7812500000000009E-3</v>
      </c>
      <c r="AD160" s="56">
        <v>8.153125E-2</v>
      </c>
      <c r="AE160" s="49">
        <v>4.9505208333333328E-3</v>
      </c>
      <c r="AF160" s="49">
        <v>1.9088541666666666E-3</v>
      </c>
      <c r="AG160" s="49">
        <v>6.1250000000000002E-3</v>
      </c>
      <c r="AH160" s="49">
        <v>6.9789062499999999E-2</v>
      </c>
      <c r="AI160" s="49">
        <v>0.14750520833333333</v>
      </c>
      <c r="AJ160" s="49">
        <v>8.2500000000000004E-3</v>
      </c>
      <c r="AK160" s="49">
        <v>2.76875E-2</v>
      </c>
      <c r="AL160" s="49">
        <v>7.2994791666666659E-3</v>
      </c>
      <c r="AM160" s="49">
        <v>1.1044270833333335E-2</v>
      </c>
      <c r="AN160" s="49">
        <v>5.2135416666666667E-3</v>
      </c>
      <c r="AO160" s="49">
        <v>6.1276041666666666E-3</v>
      </c>
      <c r="AP160" s="56">
        <v>6.4140624999999996E-3</v>
      </c>
      <c r="AQ160" s="49">
        <v>1.3088541666666667E-2</v>
      </c>
      <c r="AR160" s="49">
        <v>5.4192708333333332E-3</v>
      </c>
      <c r="AS160" s="49">
        <v>5.2578125000000003E-3</v>
      </c>
      <c r="AT160" s="49">
        <v>8.6640624999999999E-3</v>
      </c>
      <c r="AU160" s="49">
        <v>0.15144791666666665</v>
      </c>
      <c r="AV160" s="49">
        <v>9.2473958333333332E-3</v>
      </c>
      <c r="AW160" s="49">
        <v>5.9791666666666674E-3</v>
      </c>
      <c r="AX160" s="49">
        <v>5.9669270833333329E-2</v>
      </c>
      <c r="AY160" s="49">
        <v>1.0346354166666667E-2</v>
      </c>
      <c r="AZ160" s="49">
        <v>4.7083333333333326E-3</v>
      </c>
      <c r="BA160" s="49">
        <v>1.1747395833333334E-2</v>
      </c>
      <c r="BB160" s="56">
        <v>4.4010416666666663E-2</v>
      </c>
      <c r="BC160" s="49">
        <v>2.9635416666666664E-3</v>
      </c>
      <c r="BD160" s="49">
        <v>6.875E-3</v>
      </c>
      <c r="BE160" s="49">
        <v>0</v>
      </c>
      <c r="BF160" s="49">
        <v>0</v>
      </c>
      <c r="BG160" s="49">
        <v>1.1484374999999999E-3</v>
      </c>
      <c r="BH160" s="49">
        <v>0</v>
      </c>
      <c r="BI160" s="49">
        <v>5.2604166666666663E-4</v>
      </c>
      <c r="BJ160" s="49">
        <v>2.1093750000000001E-2</v>
      </c>
      <c r="BK160" s="49">
        <v>5.8802083333333328E-3</v>
      </c>
      <c r="BL160" s="49">
        <v>7.6666666666666662E-3</v>
      </c>
      <c r="BM160" s="49">
        <v>3.0036458333333332E-2</v>
      </c>
      <c r="BN160" s="56">
        <v>1.0994791666666667E-2</v>
      </c>
      <c r="BO160" s="50">
        <v>9.4322916666666652E-3</v>
      </c>
      <c r="BP160" s="50">
        <v>9.9869791666666666E-3</v>
      </c>
      <c r="BQ160" s="50">
        <v>1.5671874999999998E-2</v>
      </c>
      <c r="BR160" s="50">
        <v>6.7945312499999994E-2</v>
      </c>
      <c r="BS160" s="50">
        <v>2.3932291666666663E-3</v>
      </c>
      <c r="BT160" s="50">
        <v>6.083333333333333E-3</v>
      </c>
      <c r="BU160" s="50">
        <v>1.4234375E-2</v>
      </c>
      <c r="BV160" s="50">
        <v>5.1124999999999997E-2</v>
      </c>
      <c r="BW160" s="50">
        <v>1.8135416666666668E-2</v>
      </c>
      <c r="BX160" s="50">
        <v>1.7197916666666667E-2</v>
      </c>
      <c r="BY160" s="50">
        <v>1.3010416666666667E-2</v>
      </c>
      <c r="BZ160" s="56">
        <v>6.029427083333333E-2</v>
      </c>
      <c r="CA160" s="50">
        <v>4.3072916666666667E-3</v>
      </c>
      <c r="CB160" s="50">
        <v>9.6666666666666654E-3</v>
      </c>
      <c r="CC160" s="50">
        <v>3.8520833333333337E-2</v>
      </c>
      <c r="CD160" s="50">
        <v>9.7057291666666663E-3</v>
      </c>
      <c r="CE160" s="50">
        <v>8.2447916666666659E-3</v>
      </c>
      <c r="CF160" s="50">
        <v>6.0627604166666661E-2</v>
      </c>
      <c r="CG160" s="50">
        <v>1.1093749999999999E-2</v>
      </c>
      <c r="CH160" s="50">
        <v>1.4359375000000001E-2</v>
      </c>
      <c r="CI160" s="50">
        <v>8.7760416666666664E-3</v>
      </c>
      <c r="CJ160" s="50">
        <v>1.0263020833333334E-2</v>
      </c>
      <c r="CK160" s="50">
        <v>6.7161458333333326E-3</v>
      </c>
      <c r="CL160" s="56">
        <v>7.8361508452535755E-3</v>
      </c>
      <c r="CM160" s="50">
        <v>9.8569570871261374E-4</v>
      </c>
      <c r="CN160" s="50">
        <v>7.6020806241872563E-3</v>
      </c>
      <c r="CO160" s="50">
        <v>2.4811443433029909E-3</v>
      </c>
      <c r="CP160" s="50">
        <v>1.4366710013003901E-2</v>
      </c>
      <c r="CQ160" s="50">
        <v>3.9687906371911573E-3</v>
      </c>
      <c r="CR160" s="50">
        <v>3.0793237971391417E-3</v>
      </c>
      <c r="CS160" s="50">
        <v>1.4036410923276982E-2</v>
      </c>
      <c r="CT160" s="50">
        <v>2.1997399219765928E-2</v>
      </c>
      <c r="CU160" s="50">
        <v>9.6671001300390105E-3</v>
      </c>
      <c r="CV160" s="50">
        <v>5.3745123537061117E-2</v>
      </c>
      <c r="CW160" s="50">
        <v>8.8504551365409627E-3</v>
      </c>
      <c r="CX160" s="56">
        <v>1.6723016905071523E-3</v>
      </c>
      <c r="CY160" s="50">
        <v>4.5851755526657998E-3</v>
      </c>
      <c r="CZ160" s="50">
        <v>2.4967490247074118E-3</v>
      </c>
      <c r="DA160" s="50">
        <v>2.1924577373211964E-3</v>
      </c>
      <c r="DB160" s="50">
        <v>4.1950585175552666E-3</v>
      </c>
      <c r="DC160" s="50">
        <v>7.7997399219765931E-3</v>
      </c>
      <c r="DD160" s="50">
        <v>5.6462938881664494E-3</v>
      </c>
      <c r="DE160" s="50">
        <v>6.00780234070221E-3</v>
      </c>
      <c r="DF160" s="50">
        <v>1.0111833550065018E-2</v>
      </c>
      <c r="DG160" s="47">
        <v>4.9204161248374512E-2</v>
      </c>
      <c r="DH160" s="47">
        <v>1.8301690507152146E-2</v>
      </c>
      <c r="DI160" s="47">
        <v>1.0671001300390117E-2</v>
      </c>
    </row>
    <row r="161" spans="1:113" x14ac:dyDescent="0.25">
      <c r="A161" s="29" t="s">
        <v>189</v>
      </c>
      <c r="B161" s="30" t="s">
        <v>397</v>
      </c>
      <c r="C161" s="31" t="s">
        <v>189</v>
      </c>
      <c r="D161" s="43" t="s">
        <v>325</v>
      </c>
      <c r="E161" s="42" t="s">
        <v>525</v>
      </c>
      <c r="F161" s="49">
        <v>0</v>
      </c>
      <c r="G161" s="49">
        <v>0</v>
      </c>
      <c r="H161" s="49">
        <v>0</v>
      </c>
      <c r="I161" s="49">
        <v>0</v>
      </c>
      <c r="J161" s="49">
        <v>0</v>
      </c>
      <c r="K161" s="49">
        <v>0</v>
      </c>
      <c r="L161" s="49">
        <v>0</v>
      </c>
      <c r="M161" s="49">
        <v>0</v>
      </c>
      <c r="N161" s="49">
        <v>0</v>
      </c>
      <c r="O161" s="49">
        <v>0</v>
      </c>
      <c r="P161" s="49">
        <v>0</v>
      </c>
      <c r="Q161" s="49">
        <v>0</v>
      </c>
      <c r="R161" s="56">
        <v>0</v>
      </c>
      <c r="S161" s="49">
        <v>0</v>
      </c>
      <c r="T161" s="49">
        <v>0</v>
      </c>
      <c r="U161" s="49">
        <v>0</v>
      </c>
      <c r="V161" s="49">
        <v>0</v>
      </c>
      <c r="W161" s="49">
        <v>0</v>
      </c>
      <c r="X161" s="4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0</v>
      </c>
      <c r="AD161" s="56">
        <v>0</v>
      </c>
      <c r="AE161" s="49">
        <v>0</v>
      </c>
      <c r="AF161" s="49">
        <v>0</v>
      </c>
      <c r="AG161" s="49">
        <v>0</v>
      </c>
      <c r="AH161" s="49">
        <v>0</v>
      </c>
      <c r="AI161" s="49">
        <v>0</v>
      </c>
      <c r="AJ161" s="49">
        <v>0</v>
      </c>
      <c r="AK161" s="49">
        <v>0</v>
      </c>
      <c r="AL161" s="49">
        <v>0</v>
      </c>
      <c r="AM161" s="49">
        <v>0</v>
      </c>
      <c r="AN161" s="49">
        <v>0</v>
      </c>
      <c r="AO161" s="49">
        <v>0</v>
      </c>
      <c r="AP161" s="56">
        <v>0</v>
      </c>
      <c r="AQ161" s="49">
        <v>0</v>
      </c>
      <c r="AR161" s="49">
        <v>0</v>
      </c>
      <c r="AS161" s="49">
        <v>0</v>
      </c>
      <c r="AT161" s="49">
        <v>0</v>
      </c>
      <c r="AU161" s="49">
        <v>0</v>
      </c>
      <c r="AV161" s="49">
        <v>0</v>
      </c>
      <c r="AW161" s="49">
        <v>0</v>
      </c>
      <c r="AX161" s="49">
        <v>0</v>
      </c>
      <c r="AY161" s="49">
        <v>0</v>
      </c>
      <c r="AZ161" s="49">
        <v>0</v>
      </c>
      <c r="BA161" s="49">
        <v>0</v>
      </c>
      <c r="BB161" s="56">
        <v>0</v>
      </c>
      <c r="BC161" s="49">
        <v>0</v>
      </c>
      <c r="BD161" s="49">
        <v>0</v>
      </c>
      <c r="BE161" s="49">
        <v>0</v>
      </c>
      <c r="BF161" s="49">
        <v>0</v>
      </c>
      <c r="BG161" s="49">
        <v>0</v>
      </c>
      <c r="BH161" s="49">
        <v>0</v>
      </c>
      <c r="BI161" s="49">
        <v>0</v>
      </c>
      <c r="BJ161" s="49">
        <v>0</v>
      </c>
      <c r="BK161" s="49">
        <v>0</v>
      </c>
      <c r="BL161" s="49">
        <v>0</v>
      </c>
      <c r="BM161" s="49">
        <v>0</v>
      </c>
      <c r="BN161" s="56">
        <v>0</v>
      </c>
      <c r="BO161" s="50">
        <v>0</v>
      </c>
      <c r="BP161" s="50">
        <v>0</v>
      </c>
      <c r="BQ161" s="50">
        <v>0</v>
      </c>
      <c r="BR161" s="50">
        <v>0</v>
      </c>
      <c r="BS161" s="50">
        <v>0</v>
      </c>
      <c r="BT161" s="50">
        <v>0</v>
      </c>
      <c r="BU161" s="50">
        <v>0</v>
      </c>
      <c r="BV161" s="50">
        <v>0</v>
      </c>
      <c r="BW161" s="50">
        <v>0</v>
      </c>
      <c r="BX161" s="50">
        <v>0</v>
      </c>
      <c r="BY161" s="50">
        <v>0</v>
      </c>
      <c r="BZ161" s="56">
        <v>0</v>
      </c>
      <c r="CA161" s="50">
        <v>0</v>
      </c>
      <c r="CB161" s="50">
        <v>0</v>
      </c>
      <c r="CC161" s="50">
        <v>0</v>
      </c>
      <c r="CD161" s="50">
        <v>0</v>
      </c>
      <c r="CE161" s="50">
        <v>0</v>
      </c>
      <c r="CF161" s="50">
        <v>0</v>
      </c>
      <c r="CG161" s="50">
        <v>0</v>
      </c>
      <c r="CH161" s="50">
        <v>0</v>
      </c>
      <c r="CI161" s="50">
        <v>0</v>
      </c>
      <c r="CJ161" s="50">
        <v>0</v>
      </c>
      <c r="CK161" s="50">
        <v>0</v>
      </c>
      <c r="CL161" s="56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0</v>
      </c>
      <c r="CR161" s="50">
        <v>0</v>
      </c>
      <c r="CS161" s="50">
        <v>0</v>
      </c>
      <c r="CT161" s="50">
        <v>0</v>
      </c>
      <c r="CU161" s="50">
        <v>0</v>
      </c>
      <c r="CV161" s="50">
        <v>0</v>
      </c>
      <c r="CW161" s="50">
        <v>0</v>
      </c>
      <c r="CX161" s="56">
        <v>0</v>
      </c>
      <c r="CY161" s="50">
        <v>0</v>
      </c>
      <c r="CZ161" s="50">
        <v>0</v>
      </c>
      <c r="DA161" s="50">
        <v>0</v>
      </c>
      <c r="DB161" s="50">
        <v>0</v>
      </c>
      <c r="DC161" s="50">
        <v>0</v>
      </c>
      <c r="DD161" s="50">
        <v>0</v>
      </c>
      <c r="DE161" s="50">
        <v>0</v>
      </c>
      <c r="DF161" s="50">
        <v>0</v>
      </c>
      <c r="DG161" s="47">
        <v>0</v>
      </c>
      <c r="DH161" s="47">
        <v>0</v>
      </c>
      <c r="DI161" s="47">
        <v>0</v>
      </c>
    </row>
    <row r="162" spans="1:113" x14ac:dyDescent="0.25">
      <c r="A162" s="29" t="s">
        <v>189</v>
      </c>
      <c r="B162" s="30" t="s">
        <v>397</v>
      </c>
      <c r="C162" s="31" t="s">
        <v>189</v>
      </c>
      <c r="D162" s="43" t="s">
        <v>324</v>
      </c>
      <c r="E162" s="42" t="s">
        <v>131</v>
      </c>
      <c r="F162" s="49">
        <v>17.413861979166668</v>
      </c>
      <c r="G162" s="49">
        <v>11.349322916666667</v>
      </c>
      <c r="H162" s="49">
        <v>15.581851562500001</v>
      </c>
      <c r="I162" s="49">
        <v>1.0329427083333333</v>
      </c>
      <c r="J162" s="49">
        <v>11.663622395833334</v>
      </c>
      <c r="K162" s="49">
        <v>10.513697916666667</v>
      </c>
      <c r="L162" s="49">
        <v>3.0717447916666667</v>
      </c>
      <c r="M162" s="49">
        <v>10.839895833333333</v>
      </c>
      <c r="N162" s="49">
        <v>14.196393229166667</v>
      </c>
      <c r="O162" s="49">
        <v>13.4876640625</v>
      </c>
      <c r="P162" s="49">
        <v>31.821255208333334</v>
      </c>
      <c r="Q162" s="49">
        <v>0.8389609375</v>
      </c>
      <c r="R162" s="56">
        <v>1.8706119791666664</v>
      </c>
      <c r="S162" s="49">
        <v>29.361427083333332</v>
      </c>
      <c r="T162" s="49">
        <v>19.7606875</v>
      </c>
      <c r="U162" s="49">
        <v>2.1285755208333335</v>
      </c>
      <c r="V162" s="49">
        <v>23.388536458333331</v>
      </c>
      <c r="W162" s="49">
        <v>0.94733072916666661</v>
      </c>
      <c r="X162" s="49">
        <v>8.0046406250000004</v>
      </c>
      <c r="Y162" s="49">
        <v>13.884919270833334</v>
      </c>
      <c r="Z162" s="49">
        <v>8.6577916666666663</v>
      </c>
      <c r="AA162" s="49">
        <v>10.342888020833334</v>
      </c>
      <c r="AB162" s="49">
        <v>2.6937135416666664</v>
      </c>
      <c r="AC162" s="49">
        <v>11.176486979166667</v>
      </c>
      <c r="AD162" s="56">
        <v>12.444614583333333</v>
      </c>
      <c r="AE162" s="49">
        <v>34.995864583333336</v>
      </c>
      <c r="AF162" s="49">
        <v>22.362526041666669</v>
      </c>
      <c r="AG162" s="49">
        <v>6.1077578125</v>
      </c>
      <c r="AH162" s="49">
        <v>38.539773437500003</v>
      </c>
      <c r="AI162" s="49">
        <v>1.1112239583333332</v>
      </c>
      <c r="AJ162" s="49">
        <v>85.532789062500001</v>
      </c>
      <c r="AK162" s="49">
        <v>0.93725000000000003</v>
      </c>
      <c r="AL162" s="49">
        <v>2.7234973958333333</v>
      </c>
      <c r="AM162" s="49">
        <v>39.738367187500003</v>
      </c>
      <c r="AN162" s="49">
        <v>3.5022187499999999</v>
      </c>
      <c r="AO162" s="49">
        <v>5.8961796875000001</v>
      </c>
      <c r="AP162" s="56">
        <v>68.988085937500003</v>
      </c>
      <c r="AQ162" s="49">
        <v>19.670966145833333</v>
      </c>
      <c r="AR162" s="49">
        <v>26.644570312500001</v>
      </c>
      <c r="AS162" s="49">
        <v>11.452739583333335</v>
      </c>
      <c r="AT162" s="49">
        <v>3.5716953125000002</v>
      </c>
      <c r="AU162" s="49">
        <v>32.680195312499997</v>
      </c>
      <c r="AV162" s="49">
        <v>3.8695078125000002</v>
      </c>
      <c r="AW162" s="49">
        <v>5.4763489583333333</v>
      </c>
      <c r="AX162" s="49">
        <v>4.0124218750000002</v>
      </c>
      <c r="AY162" s="49">
        <v>13.593515625</v>
      </c>
      <c r="AZ162" s="49">
        <v>32.671257812500002</v>
      </c>
      <c r="BA162" s="49">
        <v>45.373033854166664</v>
      </c>
      <c r="BB162" s="56">
        <v>44.186377604166665</v>
      </c>
      <c r="BC162" s="49">
        <v>8.1521744791666659</v>
      </c>
      <c r="BD162" s="49">
        <v>17.129669270833332</v>
      </c>
      <c r="BE162" s="49">
        <v>12.115098958333334</v>
      </c>
      <c r="BF162" s="49">
        <v>7.8353828124999998</v>
      </c>
      <c r="BG162" s="49">
        <v>6.8096927083333334</v>
      </c>
      <c r="BH162" s="49">
        <v>8.1749010416666668</v>
      </c>
      <c r="BI162" s="49">
        <v>1.5636770833333333</v>
      </c>
      <c r="BJ162" s="49">
        <v>5.8484244791666669</v>
      </c>
      <c r="BK162" s="49">
        <v>1.8183333333333334</v>
      </c>
      <c r="BL162" s="49">
        <v>1.3048567708333332</v>
      </c>
      <c r="BM162" s="49">
        <v>3.4832708333333335</v>
      </c>
      <c r="BN162" s="56">
        <v>8.7110338541666668</v>
      </c>
      <c r="BO162" s="50">
        <v>12.528627604166665</v>
      </c>
      <c r="BP162" s="50">
        <v>14.441182291666665</v>
      </c>
      <c r="BQ162" s="50">
        <v>1.8269479166666667</v>
      </c>
      <c r="BR162" s="50">
        <v>8.2648906249999996</v>
      </c>
      <c r="BS162" s="50">
        <v>3.6574401041666667</v>
      </c>
      <c r="BT162" s="50">
        <v>5.9751276041666666</v>
      </c>
      <c r="BU162" s="50">
        <v>25.195833333333333</v>
      </c>
      <c r="BV162" s="50">
        <v>12.153546875</v>
      </c>
      <c r="BW162" s="50">
        <v>19.720734374999999</v>
      </c>
      <c r="BX162" s="50">
        <v>68.887541666666678</v>
      </c>
      <c r="BY162" s="50">
        <v>37.101880208333334</v>
      </c>
      <c r="BZ162" s="56">
        <v>36.836169270833338</v>
      </c>
      <c r="CA162" s="50">
        <v>7.1439895833333331</v>
      </c>
      <c r="CB162" s="50">
        <v>48.686770833333334</v>
      </c>
      <c r="CC162" s="50">
        <v>25.155526041666668</v>
      </c>
      <c r="CD162" s="50">
        <v>72.226111979166674</v>
      </c>
      <c r="CE162" s="50">
        <v>129.96182812500001</v>
      </c>
      <c r="CF162" s="50">
        <v>8.3444036458333333</v>
      </c>
      <c r="CG162" s="50">
        <v>47.229390625000001</v>
      </c>
      <c r="CH162" s="50">
        <v>33.125617187499998</v>
      </c>
      <c r="CI162" s="50">
        <v>5.2840885416666667</v>
      </c>
      <c r="CJ162" s="50">
        <v>24.056856770833331</v>
      </c>
      <c r="CK162" s="50">
        <v>9.8031328124999995</v>
      </c>
      <c r="CL162" s="56">
        <v>4.0512353706111837</v>
      </c>
      <c r="CM162" s="50">
        <v>3.0335136540962289</v>
      </c>
      <c r="CN162" s="50">
        <v>4.6398881664499347</v>
      </c>
      <c r="CO162" s="50">
        <v>2.4288088426527956</v>
      </c>
      <c r="CP162" s="50">
        <v>3.6060962288686604</v>
      </c>
      <c r="CQ162" s="50">
        <v>11.224616384915475</v>
      </c>
      <c r="CR162" s="50">
        <v>23.596949284785435</v>
      </c>
      <c r="CS162" s="50">
        <v>84.204205461638495</v>
      </c>
      <c r="CT162" s="50">
        <v>13.980239271781533</v>
      </c>
      <c r="CU162" s="50">
        <v>87.670161248374512</v>
      </c>
      <c r="CV162" s="50">
        <v>12.463492847854356</v>
      </c>
      <c r="CW162" s="50">
        <v>7.7416827048114438</v>
      </c>
      <c r="CX162" s="56">
        <v>13.479149544863459</v>
      </c>
      <c r="CY162" s="50">
        <v>10.115154746423926</v>
      </c>
      <c r="CZ162" s="50">
        <v>10.683602080624187</v>
      </c>
      <c r="DA162" s="50">
        <v>10.135492847854355</v>
      </c>
      <c r="DB162" s="50">
        <v>4.8831677503250974</v>
      </c>
      <c r="DC162" s="50">
        <v>4.6804187256176855</v>
      </c>
      <c r="DD162" s="50">
        <v>18.884970091027309</v>
      </c>
      <c r="DE162" s="50">
        <v>3.9941170351105333</v>
      </c>
      <c r="DF162" s="50">
        <v>4.7905071521456435</v>
      </c>
      <c r="DG162" s="47">
        <v>20.965430429128741</v>
      </c>
      <c r="DH162" s="47">
        <v>17.722949284785436</v>
      </c>
      <c r="DI162" s="47">
        <v>23.750808842652795</v>
      </c>
    </row>
    <row r="163" spans="1:113" x14ac:dyDescent="0.25">
      <c r="A163" s="29" t="s">
        <v>189</v>
      </c>
      <c r="B163" s="30" t="s">
        <v>397</v>
      </c>
      <c r="C163" s="31" t="s">
        <v>189</v>
      </c>
      <c r="D163" s="43" t="s">
        <v>259</v>
      </c>
      <c r="E163" s="42" t="s">
        <v>526</v>
      </c>
      <c r="F163" s="49">
        <v>0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49">
        <v>0</v>
      </c>
      <c r="M163" s="49">
        <v>0</v>
      </c>
      <c r="N163" s="49">
        <v>0</v>
      </c>
      <c r="O163" s="49">
        <v>0</v>
      </c>
      <c r="P163" s="49">
        <v>0</v>
      </c>
      <c r="Q163" s="49">
        <v>0</v>
      </c>
      <c r="R163" s="56">
        <v>0</v>
      </c>
      <c r="S163" s="49">
        <v>0</v>
      </c>
      <c r="T163" s="49">
        <v>7.7427083333333327E-2</v>
      </c>
      <c r="U163" s="49">
        <v>0</v>
      </c>
      <c r="V163" s="49">
        <v>0</v>
      </c>
      <c r="W163" s="49">
        <v>0</v>
      </c>
      <c r="X163" s="49">
        <v>0</v>
      </c>
      <c r="Y163" s="49">
        <v>0</v>
      </c>
      <c r="Z163" s="49">
        <v>0</v>
      </c>
      <c r="AA163" s="49">
        <v>0</v>
      </c>
      <c r="AB163" s="49">
        <v>0</v>
      </c>
      <c r="AC163" s="49">
        <v>0</v>
      </c>
      <c r="AD163" s="56">
        <v>2.96875E-3</v>
      </c>
      <c r="AE163" s="49">
        <v>0</v>
      </c>
      <c r="AF163" s="49">
        <v>0</v>
      </c>
      <c r="AG163" s="49">
        <v>0</v>
      </c>
      <c r="AH163" s="49">
        <v>0</v>
      </c>
      <c r="AI163" s="49">
        <v>0</v>
      </c>
      <c r="AJ163" s="49">
        <v>0</v>
      </c>
      <c r="AK163" s="49">
        <v>0</v>
      </c>
      <c r="AL163" s="49">
        <v>0</v>
      </c>
      <c r="AM163" s="49">
        <v>0</v>
      </c>
      <c r="AN163" s="49">
        <v>0</v>
      </c>
      <c r="AO163" s="49">
        <v>0</v>
      </c>
      <c r="AP163" s="56">
        <v>0</v>
      </c>
      <c r="AQ163" s="49">
        <v>0</v>
      </c>
      <c r="AR163" s="49">
        <v>0</v>
      </c>
      <c r="AS163" s="49">
        <v>0</v>
      </c>
      <c r="AT163" s="49">
        <v>0</v>
      </c>
      <c r="AU163" s="49">
        <v>0</v>
      </c>
      <c r="AV163" s="49">
        <v>0</v>
      </c>
      <c r="AW163" s="49">
        <v>0</v>
      </c>
      <c r="AX163" s="49">
        <v>0</v>
      </c>
      <c r="AY163" s="49">
        <v>0</v>
      </c>
      <c r="AZ163" s="49">
        <v>0</v>
      </c>
      <c r="BA163" s="49">
        <v>0</v>
      </c>
      <c r="BB163" s="56">
        <v>0</v>
      </c>
      <c r="BC163" s="49">
        <v>0</v>
      </c>
      <c r="BD163" s="49">
        <v>7.7283854166666666E-2</v>
      </c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9">
        <v>0</v>
      </c>
      <c r="BK163" s="49">
        <v>0</v>
      </c>
      <c r="BL163" s="49">
        <v>0</v>
      </c>
      <c r="BM163" s="49">
        <v>0</v>
      </c>
      <c r="BN163" s="56">
        <v>0</v>
      </c>
      <c r="BO163" s="50">
        <v>0</v>
      </c>
      <c r="BP163" s="50">
        <v>7.5765625000000003E-2</v>
      </c>
      <c r="BQ163" s="50">
        <v>0</v>
      </c>
      <c r="BR163" s="50">
        <v>0</v>
      </c>
      <c r="BS163" s="50">
        <v>0</v>
      </c>
      <c r="BT163" s="50">
        <v>0</v>
      </c>
      <c r="BU163" s="50">
        <v>0</v>
      </c>
      <c r="BV163" s="50">
        <v>0</v>
      </c>
      <c r="BW163" s="50">
        <v>0</v>
      </c>
      <c r="BX163" s="50">
        <v>0</v>
      </c>
      <c r="BY163" s="50">
        <v>0</v>
      </c>
      <c r="BZ163" s="56">
        <v>0</v>
      </c>
      <c r="CA163" s="50">
        <v>8.2940104166666667E-2</v>
      </c>
      <c r="CB163" s="50">
        <v>0</v>
      </c>
      <c r="CC163" s="50">
        <v>0</v>
      </c>
      <c r="CD163" s="50">
        <v>0</v>
      </c>
      <c r="CE163" s="50">
        <v>0</v>
      </c>
      <c r="CF163" s="50">
        <v>0</v>
      </c>
      <c r="CG163" s="50">
        <v>0</v>
      </c>
      <c r="CH163" s="50">
        <v>0</v>
      </c>
      <c r="CI163" s="50">
        <v>0</v>
      </c>
      <c r="CJ163" s="50">
        <v>0</v>
      </c>
      <c r="CK163" s="50">
        <v>0</v>
      </c>
      <c r="CL163" s="56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0</v>
      </c>
      <c r="CR163" s="50">
        <v>0</v>
      </c>
      <c r="CS163" s="50">
        <v>0</v>
      </c>
      <c r="CT163" s="50">
        <v>0</v>
      </c>
      <c r="CU163" s="50">
        <v>0</v>
      </c>
      <c r="CV163" s="50">
        <v>0</v>
      </c>
      <c r="CW163" s="50">
        <v>0</v>
      </c>
      <c r="CX163" s="56">
        <v>0</v>
      </c>
      <c r="CY163" s="50">
        <v>0</v>
      </c>
      <c r="CZ163" s="50">
        <v>0</v>
      </c>
      <c r="DA163" s="50">
        <v>0</v>
      </c>
      <c r="DB163" s="50">
        <v>0</v>
      </c>
      <c r="DC163" s="50">
        <v>0</v>
      </c>
      <c r="DD163" s="50">
        <v>0</v>
      </c>
      <c r="DE163" s="50">
        <v>0</v>
      </c>
      <c r="DF163" s="50">
        <v>0</v>
      </c>
      <c r="DG163" s="47">
        <v>0</v>
      </c>
      <c r="DH163" s="47">
        <v>8.0057217165149547E-2</v>
      </c>
      <c r="DI163" s="47">
        <v>0</v>
      </c>
    </row>
    <row r="164" spans="1:113" x14ac:dyDescent="0.25">
      <c r="A164" s="29" t="s">
        <v>189</v>
      </c>
      <c r="B164" s="30" t="s">
        <v>397</v>
      </c>
      <c r="C164" s="31" t="s">
        <v>189</v>
      </c>
      <c r="D164" s="43" t="s">
        <v>326</v>
      </c>
      <c r="E164" s="42" t="s">
        <v>527</v>
      </c>
      <c r="F164" s="49">
        <v>8.7679687500000006E-2</v>
      </c>
      <c r="G164" s="49">
        <v>0.201171875</v>
      </c>
      <c r="H164" s="49">
        <v>6.6315104166666666E-2</v>
      </c>
      <c r="I164" s="49">
        <v>2.9059895833333332E-2</v>
      </c>
      <c r="J164" s="49">
        <v>0.12915885416666667</v>
      </c>
      <c r="K164" s="49">
        <v>0.70512239583333336</v>
      </c>
      <c r="L164" s="49">
        <v>0.27810156250000001</v>
      </c>
      <c r="M164" s="49">
        <v>0.31461458333333331</v>
      </c>
      <c r="N164" s="49">
        <v>0.49222395833333332</v>
      </c>
      <c r="O164" s="49">
        <v>0.22214843749999999</v>
      </c>
      <c r="P164" s="49">
        <v>0.57820572916666668</v>
      </c>
      <c r="Q164" s="49">
        <v>0.43933854166666669</v>
      </c>
      <c r="R164" s="56">
        <v>0.3754505208333333</v>
      </c>
      <c r="S164" s="49">
        <v>0.58057031250000002</v>
      </c>
      <c r="T164" s="49">
        <v>0.17842968749999999</v>
      </c>
      <c r="U164" s="49">
        <v>0.15348177083333334</v>
      </c>
      <c r="V164" s="49">
        <v>0.2820598958333333</v>
      </c>
      <c r="W164" s="49">
        <v>0.31776041666666671</v>
      </c>
      <c r="X164" s="49">
        <v>2.0315364583333331</v>
      </c>
      <c r="Y164" s="49">
        <v>1.2027734375000001</v>
      </c>
      <c r="Z164" s="49">
        <v>0.29969270833333334</v>
      </c>
      <c r="AA164" s="49">
        <v>0.21834375</v>
      </c>
      <c r="AB164" s="49">
        <v>0.65923958333333332</v>
      </c>
      <c r="AC164" s="49">
        <v>0.49913281250000002</v>
      </c>
      <c r="AD164" s="56">
        <v>0.31972395833333334</v>
      </c>
      <c r="AE164" s="49">
        <v>1.1296979166666667</v>
      </c>
      <c r="AF164" s="49">
        <v>0.42470052083333332</v>
      </c>
      <c r="AG164" s="49">
        <v>0.22826041666666666</v>
      </c>
      <c r="AH164" s="49">
        <v>0.41445833333333332</v>
      </c>
      <c r="AI164" s="49">
        <v>0.49217708333333332</v>
      </c>
      <c r="AJ164" s="49">
        <v>0.63604947916666665</v>
      </c>
      <c r="AK164" s="49">
        <v>0.61290104166666659</v>
      </c>
      <c r="AL164" s="49">
        <v>0.29944010416666667</v>
      </c>
      <c r="AM164" s="49">
        <v>0.45626302083333331</v>
      </c>
      <c r="AN164" s="49">
        <v>0.17690624999999999</v>
      </c>
      <c r="AO164" s="49">
        <v>0.1915625</v>
      </c>
      <c r="AP164" s="56">
        <v>0.45654947916666666</v>
      </c>
      <c r="AQ164" s="49">
        <v>0.104046875</v>
      </c>
      <c r="AR164" s="49">
        <v>0.4920677083333333</v>
      </c>
      <c r="AS164" s="49">
        <v>0.25768229166666667</v>
      </c>
      <c r="AT164" s="49">
        <v>0.29741666666666666</v>
      </c>
      <c r="AU164" s="49">
        <v>0.30593489583333333</v>
      </c>
      <c r="AV164" s="49">
        <v>0.27420052083333329</v>
      </c>
      <c r="AW164" s="49">
        <v>0.29706250000000001</v>
      </c>
      <c r="AX164" s="49">
        <v>0.70324479166666665</v>
      </c>
      <c r="AY164" s="49">
        <v>0.25931770833333334</v>
      </c>
      <c r="AZ164" s="49">
        <v>0.10730208333333333</v>
      </c>
      <c r="BA164" s="49">
        <v>0.31326822916666669</v>
      </c>
      <c r="BB164" s="56">
        <v>0.51185937500000001</v>
      </c>
      <c r="BC164" s="49">
        <v>0.14692447916666665</v>
      </c>
      <c r="BD164" s="49">
        <v>0.52450260416666661</v>
      </c>
      <c r="BE164" s="49">
        <v>0.59756510416666664</v>
      </c>
      <c r="BF164" s="49">
        <v>0.30458854166666671</v>
      </c>
      <c r="BG164" s="49">
        <v>0.44141927083333332</v>
      </c>
      <c r="BH164" s="49">
        <v>0.57066666666666666</v>
      </c>
      <c r="BI164" s="49">
        <v>0.7127213541666666</v>
      </c>
      <c r="BJ164" s="49">
        <v>0.15992187499999999</v>
      </c>
      <c r="BK164" s="49">
        <v>0.1973828125</v>
      </c>
      <c r="BL164" s="49">
        <v>0.42703906250000001</v>
      </c>
      <c r="BM164" s="49">
        <v>0.4268072916666667</v>
      </c>
      <c r="BN164" s="56">
        <v>0.16179947916666665</v>
      </c>
      <c r="BO164" s="50">
        <v>0.3779765625</v>
      </c>
      <c r="BP164" s="50">
        <v>0.52165364583333329</v>
      </c>
      <c r="BQ164" s="50">
        <v>0.67549218749999995</v>
      </c>
      <c r="BR164" s="50">
        <v>0.98661197916666665</v>
      </c>
      <c r="BS164" s="50">
        <v>0.60588020833333334</v>
      </c>
      <c r="BT164" s="50">
        <v>0.45772656249999999</v>
      </c>
      <c r="BU164" s="50">
        <v>1.6348723958333333</v>
      </c>
      <c r="BV164" s="50">
        <v>1.3327968750000001</v>
      </c>
      <c r="BW164" s="50">
        <v>0.41076822916666667</v>
      </c>
      <c r="BX164" s="50">
        <v>0.87865885416666667</v>
      </c>
      <c r="BY164" s="50">
        <v>1.002234375</v>
      </c>
      <c r="BZ164" s="56">
        <v>0.31479427083333333</v>
      </c>
      <c r="CA164" s="50">
        <v>0.65192447916666663</v>
      </c>
      <c r="CB164" s="50">
        <v>0.85766927083333333</v>
      </c>
      <c r="CC164" s="50">
        <v>0.12929947916666665</v>
      </c>
      <c r="CD164" s="50">
        <v>4.77890625E-2</v>
      </c>
      <c r="CE164" s="50">
        <v>0.6804713541666666</v>
      </c>
      <c r="CF164" s="50">
        <v>0.22514062500000001</v>
      </c>
      <c r="CG164" s="50">
        <v>1.0961015624999999</v>
      </c>
      <c r="CH164" s="50">
        <v>0.21845833333333334</v>
      </c>
      <c r="CI164" s="50">
        <v>0.21677083333333333</v>
      </c>
      <c r="CJ164" s="50">
        <v>0.35779166666666667</v>
      </c>
      <c r="CK164" s="50">
        <v>5.2007630208333326</v>
      </c>
      <c r="CL164" s="56">
        <v>0.17556827048114435</v>
      </c>
      <c r="CM164" s="50">
        <v>0.15517555266579974</v>
      </c>
      <c r="CN164" s="50">
        <v>0.15294668400520156</v>
      </c>
      <c r="CO164" s="50">
        <v>0.10811703511053317</v>
      </c>
      <c r="CP164" s="50">
        <v>0.2323927178153446</v>
      </c>
      <c r="CQ164" s="50">
        <v>0.1582184655396619</v>
      </c>
      <c r="CR164" s="50">
        <v>0.35610403120936279</v>
      </c>
      <c r="CS164" s="50">
        <v>0.21906111833550065</v>
      </c>
      <c r="CT164" s="50">
        <v>0.4080416124837451</v>
      </c>
      <c r="CU164" s="50">
        <v>0.38025487646293887</v>
      </c>
      <c r="CV164" s="50">
        <v>0.48064239271781534</v>
      </c>
      <c r="CW164" s="50">
        <v>0.31577633289986995</v>
      </c>
      <c r="CX164" s="56">
        <v>0.24635110533159948</v>
      </c>
      <c r="CY164" s="50">
        <v>0.70996358907672297</v>
      </c>
      <c r="CZ164" s="50">
        <v>0.49328998699609883</v>
      </c>
      <c r="DA164" s="50">
        <v>0.30663719115734717</v>
      </c>
      <c r="DB164" s="50">
        <v>0.2007178153446034</v>
      </c>
      <c r="DC164" s="50">
        <v>0.29134980494148244</v>
      </c>
      <c r="DD164" s="50">
        <v>0.20113394018205463</v>
      </c>
      <c r="DE164" s="50">
        <v>0.62888686605981792</v>
      </c>
      <c r="DF164" s="50">
        <v>0.27202600780234065</v>
      </c>
      <c r="DG164" s="47">
        <v>9.5029908972691798E-2</v>
      </c>
      <c r="DH164" s="47">
        <v>0.3866033810143043</v>
      </c>
      <c r="DI164" s="47">
        <v>0.84620286085825747</v>
      </c>
    </row>
    <row r="165" spans="1:113" x14ac:dyDescent="0.25">
      <c r="A165" s="29" t="s">
        <v>189</v>
      </c>
      <c r="B165" s="30" t="s">
        <v>397</v>
      </c>
      <c r="C165" s="31" t="s">
        <v>189</v>
      </c>
      <c r="D165" s="43" t="s">
        <v>327</v>
      </c>
      <c r="E165" s="42" t="s">
        <v>132</v>
      </c>
      <c r="F165" s="49">
        <v>0</v>
      </c>
      <c r="G165" s="49">
        <v>0</v>
      </c>
      <c r="H165" s="49">
        <v>8.4208333333333329E-2</v>
      </c>
      <c r="I165" s="49">
        <v>0</v>
      </c>
      <c r="J165" s="49">
        <v>0</v>
      </c>
      <c r="K165" s="49">
        <v>0</v>
      </c>
      <c r="L165" s="49">
        <v>0</v>
      </c>
      <c r="M165" s="49">
        <v>0</v>
      </c>
      <c r="N165" s="49">
        <v>0</v>
      </c>
      <c r="O165" s="49">
        <v>0</v>
      </c>
      <c r="P165" s="49">
        <v>0</v>
      </c>
      <c r="Q165" s="49">
        <v>0</v>
      </c>
      <c r="R165" s="56">
        <v>0</v>
      </c>
      <c r="S165" s="49">
        <v>0</v>
      </c>
      <c r="T165" s="49">
        <v>0</v>
      </c>
      <c r="U165" s="49">
        <v>0</v>
      </c>
      <c r="V165" s="49">
        <v>0</v>
      </c>
      <c r="W165" s="49">
        <v>0</v>
      </c>
      <c r="X165" s="4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0</v>
      </c>
      <c r="AD165" s="56">
        <v>0</v>
      </c>
      <c r="AE165" s="49">
        <v>0</v>
      </c>
      <c r="AF165" s="49">
        <v>0</v>
      </c>
      <c r="AG165" s="49">
        <v>0</v>
      </c>
      <c r="AH165" s="49">
        <v>0</v>
      </c>
      <c r="AI165" s="49">
        <v>0</v>
      </c>
      <c r="AJ165" s="49">
        <v>0</v>
      </c>
      <c r="AK165" s="49">
        <v>0</v>
      </c>
      <c r="AL165" s="49">
        <v>0</v>
      </c>
      <c r="AM165" s="49">
        <v>0</v>
      </c>
      <c r="AN165" s="49">
        <v>0</v>
      </c>
      <c r="AO165" s="49">
        <v>0</v>
      </c>
      <c r="AP165" s="56">
        <v>0</v>
      </c>
      <c r="AQ165" s="49">
        <v>0</v>
      </c>
      <c r="AR165" s="49">
        <v>0</v>
      </c>
      <c r="AS165" s="49">
        <v>0</v>
      </c>
      <c r="AT165" s="49">
        <v>0</v>
      </c>
      <c r="AU165" s="49">
        <v>0</v>
      </c>
      <c r="AV165" s="49">
        <v>0</v>
      </c>
      <c r="AW165" s="49">
        <v>0</v>
      </c>
      <c r="AX165" s="49">
        <v>0</v>
      </c>
      <c r="AY165" s="49">
        <v>0</v>
      </c>
      <c r="AZ165" s="49">
        <v>0</v>
      </c>
      <c r="BA165" s="49">
        <v>0</v>
      </c>
      <c r="BB165" s="56">
        <v>0</v>
      </c>
      <c r="BC165" s="49">
        <v>0</v>
      </c>
      <c r="BD165" s="49">
        <v>0</v>
      </c>
      <c r="BE165" s="49">
        <v>0</v>
      </c>
      <c r="BF165" s="49">
        <v>0</v>
      </c>
      <c r="BG165" s="49">
        <v>0</v>
      </c>
      <c r="BH165" s="49">
        <v>0</v>
      </c>
      <c r="BI165" s="49">
        <v>0</v>
      </c>
      <c r="BJ165" s="49">
        <v>0</v>
      </c>
      <c r="BK165" s="49">
        <v>0</v>
      </c>
      <c r="BL165" s="49">
        <v>0</v>
      </c>
      <c r="BM165" s="49">
        <v>0</v>
      </c>
      <c r="BN165" s="56">
        <v>0</v>
      </c>
      <c r="BO165" s="50">
        <v>0</v>
      </c>
      <c r="BP165" s="50">
        <v>0</v>
      </c>
      <c r="BQ165" s="50">
        <v>0</v>
      </c>
      <c r="BR165" s="50">
        <v>0</v>
      </c>
      <c r="BS165" s="50">
        <v>0</v>
      </c>
      <c r="BT165" s="50">
        <v>0</v>
      </c>
      <c r="BU165" s="50">
        <v>0</v>
      </c>
      <c r="BV165" s="50">
        <v>0</v>
      </c>
      <c r="BW165" s="50">
        <v>0</v>
      </c>
      <c r="BX165" s="50">
        <v>0</v>
      </c>
      <c r="BY165" s="50">
        <v>0</v>
      </c>
      <c r="BZ165" s="56">
        <v>0</v>
      </c>
      <c r="CA165" s="50">
        <v>0</v>
      </c>
      <c r="CB165" s="50">
        <v>0</v>
      </c>
      <c r="CC165" s="50">
        <v>0</v>
      </c>
      <c r="CD165" s="50">
        <v>0</v>
      </c>
      <c r="CE165" s="50">
        <v>0</v>
      </c>
      <c r="CF165" s="50">
        <v>0</v>
      </c>
      <c r="CG165" s="50">
        <v>0</v>
      </c>
      <c r="CH165" s="50">
        <v>0</v>
      </c>
      <c r="CI165" s="50">
        <v>0</v>
      </c>
      <c r="CJ165" s="50">
        <v>0</v>
      </c>
      <c r="CK165" s="50">
        <v>0</v>
      </c>
      <c r="CL165" s="56">
        <v>0</v>
      </c>
      <c r="CM165" s="50">
        <v>0</v>
      </c>
      <c r="CN165" s="50">
        <v>0</v>
      </c>
      <c r="CO165" s="50">
        <v>0</v>
      </c>
      <c r="CP165" s="50">
        <v>0</v>
      </c>
      <c r="CQ165" s="50">
        <v>0</v>
      </c>
      <c r="CR165" s="50">
        <v>0</v>
      </c>
      <c r="CS165" s="50">
        <v>0</v>
      </c>
      <c r="CT165" s="50">
        <v>0</v>
      </c>
      <c r="CU165" s="50">
        <v>0</v>
      </c>
      <c r="CV165" s="50">
        <v>0</v>
      </c>
      <c r="CW165" s="50">
        <v>0</v>
      </c>
      <c r="CX165" s="56">
        <v>0</v>
      </c>
      <c r="CY165" s="50">
        <v>0</v>
      </c>
      <c r="CZ165" s="50">
        <v>0</v>
      </c>
      <c r="DA165" s="50">
        <v>0</v>
      </c>
      <c r="DB165" s="50">
        <v>0</v>
      </c>
      <c r="DC165" s="50">
        <v>0</v>
      </c>
      <c r="DD165" s="50">
        <v>0</v>
      </c>
      <c r="DE165" s="50">
        <v>0</v>
      </c>
      <c r="DF165" s="50">
        <v>0</v>
      </c>
      <c r="DG165" s="47">
        <v>0</v>
      </c>
      <c r="DH165" s="47">
        <v>0</v>
      </c>
      <c r="DI165" s="47">
        <v>0</v>
      </c>
    </row>
    <row r="166" spans="1:113" x14ac:dyDescent="0.25">
      <c r="A166" s="29" t="s">
        <v>189</v>
      </c>
      <c r="B166" s="30" t="s">
        <v>397</v>
      </c>
      <c r="C166" s="31" t="s">
        <v>189</v>
      </c>
      <c r="D166" s="43" t="s">
        <v>328</v>
      </c>
      <c r="E166" s="42" t="s">
        <v>133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0.17376562500000001</v>
      </c>
      <c r="N166" s="49">
        <v>0</v>
      </c>
      <c r="O166" s="49">
        <v>0</v>
      </c>
      <c r="P166" s="49">
        <v>0</v>
      </c>
      <c r="Q166" s="49">
        <v>0</v>
      </c>
      <c r="R166" s="56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7.2979166666666678E-2</v>
      </c>
      <c r="Z166" s="49">
        <v>0</v>
      </c>
      <c r="AA166" s="49">
        <v>0</v>
      </c>
      <c r="AB166" s="49">
        <v>5.4687500000000005E-4</v>
      </c>
      <c r="AC166" s="49">
        <v>0</v>
      </c>
      <c r="AD166" s="56">
        <v>0</v>
      </c>
      <c r="AE166" s="49">
        <v>2.8984375E-3</v>
      </c>
      <c r="AF166" s="49">
        <v>0</v>
      </c>
      <c r="AG166" s="49">
        <v>1.015625E-4</v>
      </c>
      <c r="AH166" s="49">
        <v>3.9062500000000002E-4</v>
      </c>
      <c r="AI166" s="49">
        <v>0</v>
      </c>
      <c r="AJ166" s="49">
        <v>0</v>
      </c>
      <c r="AK166" s="49">
        <v>0</v>
      </c>
      <c r="AL166" s="49">
        <v>0</v>
      </c>
      <c r="AM166" s="49">
        <v>0</v>
      </c>
      <c r="AN166" s="49">
        <v>0</v>
      </c>
      <c r="AO166" s="49">
        <v>0</v>
      </c>
      <c r="AP166" s="56">
        <v>5.2083333333333333E-4</v>
      </c>
      <c r="AQ166" s="49">
        <v>0</v>
      </c>
      <c r="AR166" s="49">
        <v>0</v>
      </c>
      <c r="AS166" s="49">
        <v>0</v>
      </c>
      <c r="AT166" s="49">
        <v>0</v>
      </c>
      <c r="AU166" s="49">
        <v>0</v>
      </c>
      <c r="AV166" s="49">
        <v>0</v>
      </c>
      <c r="AW166" s="49">
        <v>0</v>
      </c>
      <c r="AX166" s="49">
        <v>0</v>
      </c>
      <c r="AY166" s="49">
        <v>5.2083333333333333E-4</v>
      </c>
      <c r="AZ166" s="49">
        <v>0</v>
      </c>
      <c r="BA166" s="49">
        <v>0</v>
      </c>
      <c r="BB166" s="56">
        <v>0</v>
      </c>
      <c r="BC166" s="49">
        <v>0</v>
      </c>
      <c r="BD166" s="49">
        <v>0</v>
      </c>
      <c r="BE166" s="49">
        <v>0</v>
      </c>
      <c r="BF166" s="49">
        <v>0</v>
      </c>
      <c r="BG166" s="49">
        <v>0</v>
      </c>
      <c r="BH166" s="49">
        <v>0.40005208333333331</v>
      </c>
      <c r="BI166" s="49">
        <v>0</v>
      </c>
      <c r="BJ166" s="49">
        <v>0</v>
      </c>
      <c r="BK166" s="49">
        <v>0</v>
      </c>
      <c r="BL166" s="49">
        <v>0</v>
      </c>
      <c r="BM166" s="49">
        <v>1.4973958333333332E-3</v>
      </c>
      <c r="BN166" s="56">
        <v>0</v>
      </c>
      <c r="BO166" s="50">
        <v>3.0463541666666663E-2</v>
      </c>
      <c r="BP166" s="50">
        <v>0</v>
      </c>
      <c r="BQ166" s="50">
        <v>4.4088541666666661E-2</v>
      </c>
      <c r="BR166" s="50">
        <v>0</v>
      </c>
      <c r="BS166" s="50">
        <v>3.2552083333333335E-3</v>
      </c>
      <c r="BT166" s="50">
        <v>0</v>
      </c>
      <c r="BU166" s="50">
        <v>5.6770833333333337E-4</v>
      </c>
      <c r="BV166" s="50">
        <v>2.4085937500000001E-2</v>
      </c>
      <c r="BW166" s="50">
        <v>2.6041666666666666E-4</v>
      </c>
      <c r="BX166" s="50">
        <v>2.6041666666666666E-4</v>
      </c>
      <c r="BY166" s="50">
        <v>0</v>
      </c>
      <c r="BZ166" s="56">
        <v>0</v>
      </c>
      <c r="CA166" s="50">
        <v>2.6041666666666666E-4</v>
      </c>
      <c r="CB166" s="50">
        <v>9.9843750000000002E-3</v>
      </c>
      <c r="CC166" s="50">
        <v>0</v>
      </c>
      <c r="CD166" s="50">
        <v>0</v>
      </c>
      <c r="CE166" s="50">
        <v>2.7309895833333334E-2</v>
      </c>
      <c r="CF166" s="50">
        <v>0</v>
      </c>
      <c r="CG166" s="50">
        <v>0</v>
      </c>
      <c r="CH166" s="50">
        <v>0</v>
      </c>
      <c r="CI166" s="50">
        <v>0</v>
      </c>
      <c r="CJ166" s="50">
        <v>0</v>
      </c>
      <c r="CK166" s="50">
        <v>0</v>
      </c>
      <c r="CL166" s="56">
        <v>0</v>
      </c>
      <c r="CM166" s="50">
        <v>0</v>
      </c>
      <c r="CN166" s="50">
        <v>2.0806241872561768E-5</v>
      </c>
      <c r="CO166" s="50">
        <v>0</v>
      </c>
      <c r="CP166" s="50">
        <v>0</v>
      </c>
      <c r="CQ166" s="50">
        <v>0</v>
      </c>
      <c r="CR166" s="50">
        <v>0</v>
      </c>
      <c r="CS166" s="50">
        <v>0</v>
      </c>
      <c r="CT166" s="50">
        <v>0</v>
      </c>
      <c r="CU166" s="50">
        <v>0</v>
      </c>
      <c r="CV166" s="50">
        <v>0</v>
      </c>
      <c r="CW166" s="50">
        <v>0</v>
      </c>
      <c r="CX166" s="56">
        <v>0</v>
      </c>
      <c r="CY166" s="50">
        <v>0</v>
      </c>
      <c r="CZ166" s="50">
        <v>0</v>
      </c>
      <c r="DA166" s="50">
        <v>0</v>
      </c>
      <c r="DB166" s="50">
        <v>0</v>
      </c>
      <c r="DC166" s="50">
        <v>0</v>
      </c>
      <c r="DD166" s="50">
        <v>0</v>
      </c>
      <c r="DE166" s="50">
        <v>0</v>
      </c>
      <c r="DF166" s="50">
        <v>0</v>
      </c>
      <c r="DG166" s="47">
        <v>0</v>
      </c>
      <c r="DH166" s="47">
        <v>0</v>
      </c>
      <c r="DI166" s="47">
        <v>0</v>
      </c>
    </row>
    <row r="167" spans="1:113" x14ac:dyDescent="0.25">
      <c r="A167" s="29" t="s">
        <v>189</v>
      </c>
      <c r="B167" s="30" t="s">
        <v>397</v>
      </c>
      <c r="C167" s="31" t="s">
        <v>189</v>
      </c>
      <c r="D167" s="43" t="s">
        <v>329</v>
      </c>
      <c r="E167" s="42" t="s">
        <v>134</v>
      </c>
      <c r="F167" s="49">
        <v>0.38697656250000001</v>
      </c>
      <c r="G167" s="49">
        <v>0.39978385416666667</v>
      </c>
      <c r="H167" s="49">
        <v>9.1093750000000001E-2</v>
      </c>
      <c r="I167" s="49">
        <v>0.21468489583333333</v>
      </c>
      <c r="J167" s="49">
        <v>1.4215781249999999</v>
      </c>
      <c r="K167" s="49">
        <v>0.54145572916666662</v>
      </c>
      <c r="L167" s="49">
        <v>0.25421093750000001</v>
      </c>
      <c r="M167" s="49">
        <v>0.43815885416666667</v>
      </c>
      <c r="N167" s="49">
        <v>0.73345833333333332</v>
      </c>
      <c r="O167" s="49">
        <v>0.86483333333333334</v>
      </c>
      <c r="P167" s="49">
        <v>0.52030468750000003</v>
      </c>
      <c r="Q167" s="49">
        <v>0.27998697916666671</v>
      </c>
      <c r="R167" s="56">
        <v>9.7166666666666665E-2</v>
      </c>
      <c r="S167" s="49">
        <v>0.11468489583333333</v>
      </c>
      <c r="T167" s="49">
        <v>0.64402864583333341</v>
      </c>
      <c r="U167" s="49">
        <v>0.14121354166666666</v>
      </c>
      <c r="V167" s="49">
        <v>0.22255208333333334</v>
      </c>
      <c r="W167" s="49">
        <v>0.52328645833333332</v>
      </c>
      <c r="X167" s="49">
        <v>0.45587760416666667</v>
      </c>
      <c r="Y167" s="49">
        <v>0.10789322916666667</v>
      </c>
      <c r="Z167" s="49">
        <v>0.49875260416666661</v>
      </c>
      <c r="AA167" s="49">
        <v>2.8742187499999999E-2</v>
      </c>
      <c r="AB167" s="49">
        <v>0.87979427083333339</v>
      </c>
      <c r="AC167" s="49">
        <v>0.9608854166666666</v>
      </c>
      <c r="AD167" s="56">
        <v>0.3812630208333333</v>
      </c>
      <c r="AE167" s="49">
        <v>0.676875</v>
      </c>
      <c r="AF167" s="49">
        <v>0.83607031249999997</v>
      </c>
      <c r="AG167" s="49">
        <v>0.85285156250000005</v>
      </c>
      <c r="AH167" s="49">
        <v>0.61713802083333336</v>
      </c>
      <c r="AI167" s="49">
        <v>1.3145078125</v>
      </c>
      <c r="AJ167" s="49">
        <v>0.70619531250000001</v>
      </c>
      <c r="AK167" s="49">
        <v>0.35940624999999998</v>
      </c>
      <c r="AL167" s="49">
        <v>0.51341406249999999</v>
      </c>
      <c r="AM167" s="49">
        <v>1.2837552083333332</v>
      </c>
      <c r="AN167" s="49">
        <v>1.0239973958333333</v>
      </c>
      <c r="AO167" s="49">
        <v>1.2296354166666668</v>
      </c>
      <c r="AP167" s="56">
        <v>1.0956250000000001</v>
      </c>
      <c r="AQ167" s="49">
        <v>0.76441927083333339</v>
      </c>
      <c r="AR167" s="49">
        <v>1.1238359375</v>
      </c>
      <c r="AS167" s="49">
        <v>0.51688541666666665</v>
      </c>
      <c r="AT167" s="49">
        <v>1.2781223958333332</v>
      </c>
      <c r="AU167" s="49">
        <v>0.9217578125</v>
      </c>
      <c r="AV167" s="49">
        <v>0.58573177083333339</v>
      </c>
      <c r="AW167" s="49">
        <v>0.90330208333333339</v>
      </c>
      <c r="AX167" s="49">
        <v>0.7392526041666666</v>
      </c>
      <c r="AY167" s="49">
        <v>0.74099999999999999</v>
      </c>
      <c r="AZ167" s="49">
        <v>0.62422395833333333</v>
      </c>
      <c r="BA167" s="49">
        <v>1.2647526041666668</v>
      </c>
      <c r="BB167" s="56">
        <v>0.41468489583333329</v>
      </c>
      <c r="BC167" s="49">
        <v>2.7475651041666667</v>
      </c>
      <c r="BD167" s="49">
        <v>1.1314609375</v>
      </c>
      <c r="BE167" s="49">
        <v>0.58755468749999995</v>
      </c>
      <c r="BF167" s="49">
        <v>1.0078359374999999</v>
      </c>
      <c r="BG167" s="49">
        <v>1.0294765625</v>
      </c>
      <c r="BH167" s="49">
        <v>1.6267630208333332</v>
      </c>
      <c r="BI167" s="49">
        <v>0.73766666666666658</v>
      </c>
      <c r="BJ167" s="49">
        <v>0.5798385416666666</v>
      </c>
      <c r="BK167" s="49">
        <v>1.7381041666666668</v>
      </c>
      <c r="BL167" s="49">
        <v>1.8633619791666665</v>
      </c>
      <c r="BM167" s="49">
        <v>1.2031276041666668</v>
      </c>
      <c r="BN167" s="56">
        <v>2.7738802083333334</v>
      </c>
      <c r="BO167" s="50">
        <v>2.5038463541666665</v>
      </c>
      <c r="BP167" s="50">
        <v>0.83302604166666661</v>
      </c>
      <c r="BQ167" s="50">
        <v>2.3412864583333337</v>
      </c>
      <c r="BR167" s="50">
        <v>4.9752083333333328</v>
      </c>
      <c r="BS167" s="50">
        <v>4.5355755208333326</v>
      </c>
      <c r="BT167" s="50">
        <v>1.7330156249999999</v>
      </c>
      <c r="BU167" s="50">
        <v>2.5927890625000001</v>
      </c>
      <c r="BV167" s="50">
        <v>1.751203125</v>
      </c>
      <c r="BW167" s="50">
        <v>0.96432031250000005</v>
      </c>
      <c r="BX167" s="50">
        <v>1.7843125</v>
      </c>
      <c r="BY167" s="50">
        <v>1.1404270833333332</v>
      </c>
      <c r="BZ167" s="56">
        <v>2.5094609375000001</v>
      </c>
      <c r="CA167" s="50">
        <v>1.9789479166666666</v>
      </c>
      <c r="CB167" s="50">
        <v>32.117968750000003</v>
      </c>
      <c r="CC167" s="50">
        <v>1.2273515625</v>
      </c>
      <c r="CD167" s="50">
        <v>1.9090208333333332</v>
      </c>
      <c r="CE167" s="50">
        <v>2.7032213541666663</v>
      </c>
      <c r="CF167" s="50">
        <v>1.8632135416666664</v>
      </c>
      <c r="CG167" s="50">
        <v>1.6389348958333332</v>
      </c>
      <c r="CH167" s="50">
        <v>0.70045312500000001</v>
      </c>
      <c r="CI167" s="50">
        <v>1.5744609375</v>
      </c>
      <c r="CJ167" s="50">
        <v>2.2874453125</v>
      </c>
      <c r="CK167" s="50">
        <v>0.98783593749999998</v>
      </c>
      <c r="CL167" s="56">
        <v>2.0618205461638492</v>
      </c>
      <c r="CM167" s="50">
        <v>4.2366397919375816</v>
      </c>
      <c r="CN167" s="50">
        <v>1.4585461638491548</v>
      </c>
      <c r="CO167" s="50">
        <v>3.7687074122236668</v>
      </c>
      <c r="CP167" s="50">
        <v>1.5093628088426527</v>
      </c>
      <c r="CQ167" s="50">
        <v>0.3857373211963589</v>
      </c>
      <c r="CR167" s="50">
        <v>1.0037659297789336</v>
      </c>
      <c r="CS167" s="50">
        <v>6.9267828348504548</v>
      </c>
      <c r="CT167" s="50">
        <v>2.2379427828348502</v>
      </c>
      <c r="CU167" s="50">
        <v>1.9007620286085825</v>
      </c>
      <c r="CV167" s="50">
        <v>1.0984057217165151</v>
      </c>
      <c r="CW167" s="50">
        <v>3.7896046814044211</v>
      </c>
      <c r="CX167" s="56">
        <v>0.78596098829648886</v>
      </c>
      <c r="CY167" s="50">
        <v>0.83708452535760725</v>
      </c>
      <c r="CZ167" s="50">
        <v>4.3722704811443434</v>
      </c>
      <c r="DA167" s="50">
        <v>1.9676176853055918</v>
      </c>
      <c r="DB167" s="50">
        <v>2.0604395318595579</v>
      </c>
      <c r="DC167" s="50">
        <v>2.5474356306892068</v>
      </c>
      <c r="DD167" s="50">
        <v>1.5831391417425229</v>
      </c>
      <c r="DE167" s="50">
        <v>1.0343797139141742</v>
      </c>
      <c r="DF167" s="50">
        <v>2.8984187256176854</v>
      </c>
      <c r="DG167" s="47">
        <v>3.4445123537061115</v>
      </c>
      <c r="DH167" s="47">
        <v>3.1985409622886865</v>
      </c>
      <c r="DI167" s="47">
        <v>1.0524681404421328</v>
      </c>
    </row>
    <row r="168" spans="1:113" x14ac:dyDescent="0.25">
      <c r="A168" s="29" t="s">
        <v>189</v>
      </c>
      <c r="B168" s="30" t="s">
        <v>397</v>
      </c>
      <c r="C168" s="31" t="s">
        <v>189</v>
      </c>
      <c r="D168" s="43" t="s">
        <v>528</v>
      </c>
      <c r="E168" s="42" t="s">
        <v>529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  <c r="O168" s="49">
        <v>0</v>
      </c>
      <c r="P168" s="49">
        <v>0</v>
      </c>
      <c r="Q168" s="49">
        <v>0</v>
      </c>
      <c r="R168" s="56">
        <v>0</v>
      </c>
      <c r="S168" s="49">
        <v>0</v>
      </c>
      <c r="T168" s="49">
        <v>0</v>
      </c>
      <c r="U168" s="49">
        <v>0</v>
      </c>
      <c r="V168" s="49">
        <v>0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56">
        <v>0</v>
      </c>
      <c r="AE168" s="49">
        <v>0</v>
      </c>
      <c r="AF168" s="49">
        <v>0</v>
      </c>
      <c r="AG168" s="49">
        <v>0</v>
      </c>
      <c r="AH168" s="49">
        <v>0</v>
      </c>
      <c r="AI168" s="49">
        <v>0</v>
      </c>
      <c r="AJ168" s="49">
        <v>0</v>
      </c>
      <c r="AK168" s="49">
        <v>0</v>
      </c>
      <c r="AL168" s="49">
        <v>0</v>
      </c>
      <c r="AM168" s="49">
        <v>0</v>
      </c>
      <c r="AN168" s="49">
        <v>0</v>
      </c>
      <c r="AO168" s="49">
        <v>0</v>
      </c>
      <c r="AP168" s="56">
        <v>0</v>
      </c>
      <c r="AQ168" s="49">
        <v>0</v>
      </c>
      <c r="AR168" s="49">
        <v>0</v>
      </c>
      <c r="AS168" s="49">
        <v>0</v>
      </c>
      <c r="AT168" s="49">
        <v>0</v>
      </c>
      <c r="AU168" s="49">
        <v>0</v>
      </c>
      <c r="AV168" s="49">
        <v>0</v>
      </c>
      <c r="AW168" s="49">
        <v>0</v>
      </c>
      <c r="AX168" s="49">
        <v>0</v>
      </c>
      <c r="AY168" s="49">
        <v>0</v>
      </c>
      <c r="AZ168" s="49">
        <v>0</v>
      </c>
      <c r="BA168" s="49">
        <v>0</v>
      </c>
      <c r="BB168" s="56">
        <v>0</v>
      </c>
      <c r="BC168" s="49">
        <v>0</v>
      </c>
      <c r="BD168" s="49">
        <v>0</v>
      </c>
      <c r="BE168" s="49">
        <v>0</v>
      </c>
      <c r="BF168" s="49">
        <v>0</v>
      </c>
      <c r="BG168" s="49">
        <v>0</v>
      </c>
      <c r="BH168" s="49">
        <v>0</v>
      </c>
      <c r="BI168" s="49">
        <v>0</v>
      </c>
      <c r="BJ168" s="49">
        <v>0</v>
      </c>
      <c r="BK168" s="49">
        <v>0</v>
      </c>
      <c r="BL168" s="49">
        <v>0</v>
      </c>
      <c r="BM168" s="49">
        <v>0</v>
      </c>
      <c r="BN168" s="56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50">
        <v>0</v>
      </c>
      <c r="BV168" s="50">
        <v>0</v>
      </c>
      <c r="BW168" s="50">
        <v>0</v>
      </c>
      <c r="BX168" s="50">
        <v>0</v>
      </c>
      <c r="BY168" s="50">
        <v>0</v>
      </c>
      <c r="BZ168" s="56">
        <v>0</v>
      </c>
      <c r="CA168" s="50">
        <v>0</v>
      </c>
      <c r="CB168" s="50">
        <v>0</v>
      </c>
      <c r="CC168" s="50">
        <v>0</v>
      </c>
      <c r="CD168" s="50">
        <v>0</v>
      </c>
      <c r="CE168" s="50">
        <v>0</v>
      </c>
      <c r="CF168" s="50">
        <v>0</v>
      </c>
      <c r="CG168" s="50">
        <v>0</v>
      </c>
      <c r="CH168" s="50">
        <v>0</v>
      </c>
      <c r="CI168" s="50">
        <v>0</v>
      </c>
      <c r="CJ168" s="50">
        <v>0</v>
      </c>
      <c r="CK168" s="50">
        <v>0</v>
      </c>
      <c r="CL168" s="56">
        <v>0</v>
      </c>
      <c r="CM168" s="50">
        <v>0</v>
      </c>
      <c r="CN168" s="50">
        <v>0</v>
      </c>
      <c r="CO168" s="50">
        <v>0</v>
      </c>
      <c r="CP168" s="50">
        <v>0</v>
      </c>
      <c r="CQ168" s="50">
        <v>0</v>
      </c>
      <c r="CR168" s="50">
        <v>0</v>
      </c>
      <c r="CS168" s="50">
        <v>0</v>
      </c>
      <c r="CT168" s="50">
        <v>0</v>
      </c>
      <c r="CU168" s="50">
        <v>0</v>
      </c>
      <c r="CV168" s="50">
        <v>0</v>
      </c>
      <c r="CW168" s="50">
        <v>0</v>
      </c>
      <c r="CX168" s="56">
        <v>0</v>
      </c>
      <c r="CY168" s="50">
        <v>0</v>
      </c>
      <c r="CZ168" s="50">
        <v>0</v>
      </c>
      <c r="DA168" s="50">
        <v>0</v>
      </c>
      <c r="DB168" s="50">
        <v>0</v>
      </c>
      <c r="DC168" s="50">
        <v>0</v>
      </c>
      <c r="DD168" s="50">
        <v>0</v>
      </c>
      <c r="DE168" s="50">
        <v>0</v>
      </c>
      <c r="DF168" s="50">
        <v>0</v>
      </c>
      <c r="DG168" s="47">
        <v>0</v>
      </c>
      <c r="DH168" s="47">
        <v>0</v>
      </c>
      <c r="DI168" s="47">
        <v>0</v>
      </c>
    </row>
    <row r="169" spans="1:113" x14ac:dyDescent="0.25">
      <c r="A169" s="29" t="s">
        <v>189</v>
      </c>
      <c r="B169" s="30" t="s">
        <v>397</v>
      </c>
      <c r="C169" s="31" t="s">
        <v>189</v>
      </c>
      <c r="D169" s="43" t="s">
        <v>530</v>
      </c>
      <c r="E169" s="42" t="s">
        <v>531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v>0</v>
      </c>
      <c r="P169" s="49">
        <v>0</v>
      </c>
      <c r="Q169" s="49">
        <v>0</v>
      </c>
      <c r="R169" s="56">
        <v>0</v>
      </c>
      <c r="S169" s="49">
        <v>0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56">
        <v>0</v>
      </c>
      <c r="AE169" s="49">
        <v>0</v>
      </c>
      <c r="AF169" s="49">
        <v>0</v>
      </c>
      <c r="AG169" s="49">
        <v>0</v>
      </c>
      <c r="AH169" s="49">
        <v>0</v>
      </c>
      <c r="AI169" s="49">
        <v>0</v>
      </c>
      <c r="AJ169" s="49">
        <v>0</v>
      </c>
      <c r="AK169" s="49">
        <v>0</v>
      </c>
      <c r="AL169" s="49">
        <v>0</v>
      </c>
      <c r="AM169" s="49">
        <v>0</v>
      </c>
      <c r="AN169" s="49">
        <v>0</v>
      </c>
      <c r="AO169" s="49">
        <v>0</v>
      </c>
      <c r="AP169" s="56">
        <v>0</v>
      </c>
      <c r="AQ169" s="49">
        <v>0</v>
      </c>
      <c r="AR169" s="49">
        <v>0</v>
      </c>
      <c r="AS169" s="49">
        <v>0</v>
      </c>
      <c r="AT169" s="49">
        <v>0</v>
      </c>
      <c r="AU169" s="49">
        <v>0</v>
      </c>
      <c r="AV169" s="49">
        <v>0</v>
      </c>
      <c r="AW169" s="49">
        <v>0</v>
      </c>
      <c r="AX169" s="49">
        <v>0</v>
      </c>
      <c r="AY169" s="49">
        <v>0</v>
      </c>
      <c r="AZ169" s="49">
        <v>0</v>
      </c>
      <c r="BA169" s="49">
        <v>0</v>
      </c>
      <c r="BB169" s="56">
        <v>0</v>
      </c>
      <c r="BC169" s="49">
        <v>0</v>
      </c>
      <c r="BD169" s="49">
        <v>0</v>
      </c>
      <c r="BE169" s="49">
        <v>0</v>
      </c>
      <c r="BF169" s="49">
        <v>0</v>
      </c>
      <c r="BG169" s="49">
        <v>0</v>
      </c>
      <c r="BH169" s="49">
        <v>0</v>
      </c>
      <c r="BI169" s="49">
        <v>0</v>
      </c>
      <c r="BJ169" s="49">
        <v>0</v>
      </c>
      <c r="BK169" s="49">
        <v>0</v>
      </c>
      <c r="BL169" s="49">
        <v>0</v>
      </c>
      <c r="BM169" s="49">
        <v>0</v>
      </c>
      <c r="BN169" s="56">
        <v>0</v>
      </c>
      <c r="BO169" s="50">
        <v>0</v>
      </c>
      <c r="BP169" s="50">
        <v>0</v>
      </c>
      <c r="BQ169" s="50">
        <v>0</v>
      </c>
      <c r="BR169" s="50">
        <v>0</v>
      </c>
      <c r="BS169" s="50">
        <v>0</v>
      </c>
      <c r="BT169" s="50">
        <v>0</v>
      </c>
      <c r="BU169" s="50">
        <v>0</v>
      </c>
      <c r="BV169" s="50">
        <v>0</v>
      </c>
      <c r="BW169" s="50">
        <v>0</v>
      </c>
      <c r="BX169" s="50">
        <v>0</v>
      </c>
      <c r="BY169" s="50">
        <v>0</v>
      </c>
      <c r="BZ169" s="56">
        <v>0</v>
      </c>
      <c r="CA169" s="50">
        <v>0</v>
      </c>
      <c r="CB169" s="50">
        <v>0</v>
      </c>
      <c r="CC169" s="50">
        <v>0</v>
      </c>
      <c r="CD169" s="50">
        <v>0</v>
      </c>
      <c r="CE169" s="50">
        <v>0</v>
      </c>
      <c r="CF169" s="50">
        <v>0</v>
      </c>
      <c r="CG169" s="50">
        <v>0</v>
      </c>
      <c r="CH169" s="50">
        <v>0</v>
      </c>
      <c r="CI169" s="50">
        <v>0</v>
      </c>
      <c r="CJ169" s="50">
        <v>0</v>
      </c>
      <c r="CK169" s="50">
        <v>0</v>
      </c>
      <c r="CL169" s="56">
        <v>0</v>
      </c>
      <c r="CM169" s="50">
        <v>0</v>
      </c>
      <c r="CN169" s="50">
        <v>0</v>
      </c>
      <c r="CO169" s="50">
        <v>0</v>
      </c>
      <c r="CP169" s="50">
        <v>0</v>
      </c>
      <c r="CQ169" s="50">
        <v>0</v>
      </c>
      <c r="CR169" s="50">
        <v>0</v>
      </c>
      <c r="CS169" s="50">
        <v>0</v>
      </c>
      <c r="CT169" s="50">
        <v>0</v>
      </c>
      <c r="CU169" s="50">
        <v>0</v>
      </c>
      <c r="CV169" s="50">
        <v>0</v>
      </c>
      <c r="CW169" s="50">
        <v>0</v>
      </c>
      <c r="CX169" s="56">
        <v>0</v>
      </c>
      <c r="CY169" s="50">
        <v>0</v>
      </c>
      <c r="CZ169" s="50">
        <v>0</v>
      </c>
      <c r="DA169" s="50">
        <v>0</v>
      </c>
      <c r="DB169" s="50">
        <v>0</v>
      </c>
      <c r="DC169" s="50">
        <v>0</v>
      </c>
      <c r="DD169" s="50">
        <v>0</v>
      </c>
      <c r="DE169" s="50">
        <v>0</v>
      </c>
      <c r="DF169" s="50">
        <v>0</v>
      </c>
      <c r="DG169" s="47">
        <v>0</v>
      </c>
      <c r="DH169" s="47">
        <v>0</v>
      </c>
      <c r="DI169" s="47">
        <v>0</v>
      </c>
    </row>
    <row r="170" spans="1:113" x14ac:dyDescent="0.25">
      <c r="A170" s="29" t="s">
        <v>189</v>
      </c>
      <c r="B170" s="30" t="s">
        <v>397</v>
      </c>
      <c r="C170" s="31" t="s">
        <v>189</v>
      </c>
      <c r="D170" s="43" t="s">
        <v>330</v>
      </c>
      <c r="E170" s="42" t="s">
        <v>532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49">
        <v>0</v>
      </c>
      <c r="M170" s="49">
        <v>0</v>
      </c>
      <c r="N170" s="49">
        <v>0</v>
      </c>
      <c r="O170" s="49">
        <v>0</v>
      </c>
      <c r="P170" s="49">
        <v>0</v>
      </c>
      <c r="Q170" s="49">
        <v>0</v>
      </c>
      <c r="R170" s="56">
        <v>0</v>
      </c>
      <c r="S170" s="49">
        <v>0</v>
      </c>
      <c r="T170" s="49">
        <v>0</v>
      </c>
      <c r="U170" s="49">
        <v>0</v>
      </c>
      <c r="V170" s="49">
        <v>0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56">
        <v>0</v>
      </c>
      <c r="AE170" s="49">
        <v>0</v>
      </c>
      <c r="AF170" s="49">
        <v>0</v>
      </c>
      <c r="AG170" s="49">
        <v>0</v>
      </c>
      <c r="AH170" s="49">
        <v>0</v>
      </c>
      <c r="AI170" s="49">
        <v>0</v>
      </c>
      <c r="AJ170" s="49">
        <v>0</v>
      </c>
      <c r="AK170" s="49">
        <v>0</v>
      </c>
      <c r="AL170" s="49">
        <v>0</v>
      </c>
      <c r="AM170" s="49">
        <v>0</v>
      </c>
      <c r="AN170" s="49">
        <v>0</v>
      </c>
      <c r="AO170" s="49">
        <v>0</v>
      </c>
      <c r="AP170" s="56">
        <v>0</v>
      </c>
      <c r="AQ170" s="49">
        <v>0</v>
      </c>
      <c r="AR170" s="49">
        <v>0</v>
      </c>
      <c r="AS170" s="49">
        <v>0</v>
      </c>
      <c r="AT170" s="49">
        <v>0</v>
      </c>
      <c r="AU170" s="49">
        <v>0</v>
      </c>
      <c r="AV170" s="49">
        <v>0</v>
      </c>
      <c r="AW170" s="49">
        <v>0</v>
      </c>
      <c r="AX170" s="49">
        <v>0</v>
      </c>
      <c r="AY170" s="49">
        <v>0</v>
      </c>
      <c r="AZ170" s="49">
        <v>0</v>
      </c>
      <c r="BA170" s="49">
        <v>0</v>
      </c>
      <c r="BB170" s="56">
        <v>0</v>
      </c>
      <c r="BC170" s="49">
        <v>0</v>
      </c>
      <c r="BD170" s="49">
        <v>6.2500000000000001E-4</v>
      </c>
      <c r="BE170" s="49">
        <v>0</v>
      </c>
      <c r="BF170" s="49">
        <v>0</v>
      </c>
      <c r="BG170" s="49">
        <v>1.0130208333333332E-3</v>
      </c>
      <c r="BH170" s="49">
        <v>0</v>
      </c>
      <c r="BI170" s="49">
        <v>0</v>
      </c>
      <c r="BJ170" s="49">
        <v>0</v>
      </c>
      <c r="BK170" s="49">
        <v>0</v>
      </c>
      <c r="BL170" s="49">
        <v>0</v>
      </c>
      <c r="BM170" s="49">
        <v>0</v>
      </c>
      <c r="BN170" s="56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6">
        <v>0</v>
      </c>
      <c r="CA170" s="50">
        <v>0</v>
      </c>
      <c r="CB170" s="50">
        <v>0</v>
      </c>
      <c r="CC170" s="50">
        <v>0</v>
      </c>
      <c r="CD170" s="50">
        <v>0</v>
      </c>
      <c r="CE170" s="50">
        <v>0</v>
      </c>
      <c r="CF170" s="50">
        <v>0</v>
      </c>
      <c r="CG170" s="50">
        <v>0</v>
      </c>
      <c r="CH170" s="50">
        <v>0</v>
      </c>
      <c r="CI170" s="50">
        <v>0</v>
      </c>
      <c r="CJ170" s="50">
        <v>0</v>
      </c>
      <c r="CK170" s="50">
        <v>0</v>
      </c>
      <c r="CL170" s="56">
        <v>0</v>
      </c>
      <c r="CM170" s="50">
        <v>0</v>
      </c>
      <c r="CN170" s="50">
        <v>0</v>
      </c>
      <c r="CO170" s="50">
        <v>0</v>
      </c>
      <c r="CP170" s="50">
        <v>0</v>
      </c>
      <c r="CQ170" s="50">
        <v>0</v>
      </c>
      <c r="CR170" s="50">
        <v>0</v>
      </c>
      <c r="CS170" s="50">
        <v>0</v>
      </c>
      <c r="CT170" s="50">
        <v>0</v>
      </c>
      <c r="CU170" s="50">
        <v>0</v>
      </c>
      <c r="CV170" s="50">
        <v>0</v>
      </c>
      <c r="CW170" s="50">
        <v>0</v>
      </c>
      <c r="CX170" s="56">
        <v>1.3003901170351106E-3</v>
      </c>
      <c r="CY170" s="50">
        <v>0</v>
      </c>
      <c r="CZ170" s="50">
        <v>0</v>
      </c>
      <c r="DA170" s="50">
        <v>0</v>
      </c>
      <c r="DB170" s="50">
        <v>0</v>
      </c>
      <c r="DC170" s="50">
        <v>0</v>
      </c>
      <c r="DD170" s="50">
        <v>0</v>
      </c>
      <c r="DE170" s="50">
        <v>0</v>
      </c>
      <c r="DF170" s="50">
        <v>0</v>
      </c>
      <c r="DG170" s="47">
        <v>0</v>
      </c>
      <c r="DH170" s="47">
        <v>0</v>
      </c>
      <c r="DI170" s="47">
        <v>0</v>
      </c>
    </row>
    <row r="171" spans="1:113" x14ac:dyDescent="0.25">
      <c r="A171" s="29" t="s">
        <v>189</v>
      </c>
      <c r="B171" s="30" t="s">
        <v>397</v>
      </c>
      <c r="C171" s="31" t="s">
        <v>189</v>
      </c>
      <c r="D171" s="43" t="s">
        <v>533</v>
      </c>
      <c r="E171" s="42" t="s">
        <v>534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49">
        <v>0</v>
      </c>
      <c r="M171" s="49">
        <v>0</v>
      </c>
      <c r="N171" s="49">
        <v>0</v>
      </c>
      <c r="O171" s="49">
        <v>0</v>
      </c>
      <c r="P171" s="49">
        <v>0</v>
      </c>
      <c r="Q171" s="49">
        <v>0</v>
      </c>
      <c r="R171" s="56">
        <v>0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56">
        <v>0</v>
      </c>
      <c r="AE171" s="49">
        <v>0</v>
      </c>
      <c r="AF171" s="49">
        <v>0</v>
      </c>
      <c r="AG171" s="49">
        <v>0</v>
      </c>
      <c r="AH171" s="49">
        <v>0</v>
      </c>
      <c r="AI171" s="49">
        <v>0</v>
      </c>
      <c r="AJ171" s="49">
        <v>0</v>
      </c>
      <c r="AK171" s="49">
        <v>0</v>
      </c>
      <c r="AL171" s="49">
        <v>0</v>
      </c>
      <c r="AM171" s="49">
        <v>0</v>
      </c>
      <c r="AN171" s="49">
        <v>0</v>
      </c>
      <c r="AO171" s="49">
        <v>0</v>
      </c>
      <c r="AP171" s="56">
        <v>0</v>
      </c>
      <c r="AQ171" s="49">
        <v>0</v>
      </c>
      <c r="AR171" s="49">
        <v>0</v>
      </c>
      <c r="AS171" s="49">
        <v>0</v>
      </c>
      <c r="AT171" s="49">
        <v>0</v>
      </c>
      <c r="AU171" s="49">
        <v>0</v>
      </c>
      <c r="AV171" s="49">
        <v>0</v>
      </c>
      <c r="AW171" s="49">
        <v>0</v>
      </c>
      <c r="AX171" s="49">
        <v>0</v>
      </c>
      <c r="AY171" s="49">
        <v>0</v>
      </c>
      <c r="AZ171" s="49">
        <v>0</v>
      </c>
      <c r="BA171" s="49">
        <v>0</v>
      </c>
      <c r="BB171" s="56">
        <v>0</v>
      </c>
      <c r="BC171" s="49">
        <v>0</v>
      </c>
      <c r="BD171" s="49">
        <v>0</v>
      </c>
      <c r="BE171" s="49">
        <v>0</v>
      </c>
      <c r="BF171" s="49">
        <v>0</v>
      </c>
      <c r="BG171" s="49">
        <v>0</v>
      </c>
      <c r="BH171" s="49">
        <v>0</v>
      </c>
      <c r="BI171" s="49">
        <v>0</v>
      </c>
      <c r="BJ171" s="49">
        <v>0</v>
      </c>
      <c r="BK171" s="49">
        <v>0</v>
      </c>
      <c r="BL171" s="49">
        <v>0</v>
      </c>
      <c r="BM171" s="49">
        <v>0</v>
      </c>
      <c r="BN171" s="56">
        <v>0</v>
      </c>
      <c r="BO171" s="50">
        <v>0</v>
      </c>
      <c r="BP171" s="50">
        <v>0</v>
      </c>
      <c r="BQ171" s="50">
        <v>0</v>
      </c>
      <c r="BR171" s="50">
        <v>0</v>
      </c>
      <c r="BS171" s="50">
        <v>0</v>
      </c>
      <c r="BT171" s="50">
        <v>0</v>
      </c>
      <c r="BU171" s="50">
        <v>0</v>
      </c>
      <c r="BV171" s="50">
        <v>0</v>
      </c>
      <c r="BW171" s="50">
        <v>0</v>
      </c>
      <c r="BX171" s="50">
        <v>0</v>
      </c>
      <c r="BY171" s="50">
        <v>0</v>
      </c>
      <c r="BZ171" s="56">
        <v>0</v>
      </c>
      <c r="CA171" s="50">
        <v>0</v>
      </c>
      <c r="CB171" s="50">
        <v>0</v>
      </c>
      <c r="CC171" s="50">
        <v>0</v>
      </c>
      <c r="CD171" s="50">
        <v>0</v>
      </c>
      <c r="CE171" s="50">
        <v>0</v>
      </c>
      <c r="CF171" s="50">
        <v>0</v>
      </c>
      <c r="CG171" s="50">
        <v>0</v>
      </c>
      <c r="CH171" s="50">
        <v>0</v>
      </c>
      <c r="CI171" s="50">
        <v>0</v>
      </c>
      <c r="CJ171" s="50">
        <v>0</v>
      </c>
      <c r="CK171" s="50">
        <v>0</v>
      </c>
      <c r="CL171" s="56">
        <v>0</v>
      </c>
      <c r="CM171" s="50">
        <v>0</v>
      </c>
      <c r="CN171" s="50">
        <v>0</v>
      </c>
      <c r="CO171" s="50">
        <v>0</v>
      </c>
      <c r="CP171" s="50">
        <v>0</v>
      </c>
      <c r="CQ171" s="50">
        <v>0</v>
      </c>
      <c r="CR171" s="50">
        <v>0</v>
      </c>
      <c r="CS171" s="50">
        <v>0</v>
      </c>
      <c r="CT171" s="50">
        <v>0</v>
      </c>
      <c r="CU171" s="50">
        <v>0</v>
      </c>
      <c r="CV171" s="50">
        <v>0</v>
      </c>
      <c r="CW171" s="50">
        <v>0</v>
      </c>
      <c r="CX171" s="56">
        <v>0</v>
      </c>
      <c r="CY171" s="50">
        <v>0</v>
      </c>
      <c r="CZ171" s="50">
        <v>0</v>
      </c>
      <c r="DA171" s="50">
        <v>0</v>
      </c>
      <c r="DB171" s="50">
        <v>0</v>
      </c>
      <c r="DC171" s="50">
        <v>0</v>
      </c>
      <c r="DD171" s="50">
        <v>0</v>
      </c>
      <c r="DE171" s="50">
        <v>0</v>
      </c>
      <c r="DF171" s="50">
        <v>0</v>
      </c>
      <c r="DG171" s="47">
        <v>0</v>
      </c>
      <c r="DH171" s="47">
        <v>0</v>
      </c>
      <c r="DI171" s="47">
        <v>0</v>
      </c>
    </row>
    <row r="172" spans="1:113" x14ac:dyDescent="0.25">
      <c r="A172" s="29" t="s">
        <v>189</v>
      </c>
      <c r="B172" s="30" t="s">
        <v>397</v>
      </c>
      <c r="C172" s="31" t="s">
        <v>189</v>
      </c>
      <c r="D172" s="43" t="s">
        <v>331</v>
      </c>
      <c r="E172" s="42" t="s">
        <v>135</v>
      </c>
      <c r="F172" s="49">
        <v>3.8697916666666663E-3</v>
      </c>
      <c r="G172" s="49">
        <v>3.0078125000000001E-3</v>
      </c>
      <c r="H172" s="49">
        <v>1.5434895833333332E-2</v>
      </c>
      <c r="I172" s="49">
        <v>1.0947916666666667E-2</v>
      </c>
      <c r="J172" s="49">
        <v>2.6041666666666665E-3</v>
      </c>
      <c r="K172" s="49">
        <v>9.1432291666666658E-3</v>
      </c>
      <c r="L172" s="49">
        <v>1.8651041666666666E-2</v>
      </c>
      <c r="M172" s="49">
        <v>1.2041666666666666E-2</v>
      </c>
      <c r="N172" s="49">
        <v>2.6143229166666667E-2</v>
      </c>
      <c r="O172" s="49">
        <v>4.9479166666666665E-5</v>
      </c>
      <c r="P172" s="49">
        <v>0</v>
      </c>
      <c r="Q172" s="49">
        <v>2.5182291666666664E-3</v>
      </c>
      <c r="R172" s="56">
        <v>0</v>
      </c>
      <c r="S172" s="49">
        <v>0</v>
      </c>
      <c r="T172" s="49">
        <v>1.2010416666666666E-2</v>
      </c>
      <c r="U172" s="49">
        <v>2.0773437499999999E-2</v>
      </c>
      <c r="V172" s="49">
        <v>1.2825520833333335E-2</v>
      </c>
      <c r="W172" s="49">
        <v>3.8072916666666667E-3</v>
      </c>
      <c r="X172" s="49">
        <v>2.2682291666666667E-2</v>
      </c>
      <c r="Y172" s="49">
        <v>0</v>
      </c>
      <c r="Z172" s="49">
        <v>9.4374999999999997E-3</v>
      </c>
      <c r="AA172" s="49">
        <v>2.46640625E-2</v>
      </c>
      <c r="AB172" s="49">
        <v>2.4911458333333331E-2</v>
      </c>
      <c r="AC172" s="49">
        <v>7.34375E-4</v>
      </c>
      <c r="AD172" s="56">
        <v>8.8229166666666664E-3</v>
      </c>
      <c r="AE172" s="49">
        <v>3.6015625000000002E-2</v>
      </c>
      <c r="AF172" s="49">
        <v>1.171875E-4</v>
      </c>
      <c r="AG172" s="49">
        <v>0</v>
      </c>
      <c r="AH172" s="49">
        <v>5.6276041666666665E-2</v>
      </c>
      <c r="AI172" s="49">
        <v>2.7385416666666669E-2</v>
      </c>
      <c r="AJ172" s="49">
        <v>8.8541666666666662E-4</v>
      </c>
      <c r="AK172" s="49">
        <v>0.14198697916666667</v>
      </c>
      <c r="AL172" s="49">
        <v>5.0205729166666664E-2</v>
      </c>
      <c r="AM172" s="49">
        <v>2.6041666666666665E-3</v>
      </c>
      <c r="AN172" s="49">
        <v>5.6976562500000001E-2</v>
      </c>
      <c r="AO172" s="49">
        <v>1.4497395833333334E-2</v>
      </c>
      <c r="AP172" s="56">
        <v>8.7369791666666655E-3</v>
      </c>
      <c r="AQ172" s="49">
        <v>0.10405208333333332</v>
      </c>
      <c r="AR172" s="49">
        <v>4.8927083333333336E-2</v>
      </c>
      <c r="AS172" s="49">
        <v>0.20926562500000001</v>
      </c>
      <c r="AT172" s="49">
        <v>2.1049479166666669E-2</v>
      </c>
      <c r="AU172" s="49">
        <v>8.9739583333333338E-3</v>
      </c>
      <c r="AV172" s="49">
        <v>2.2315104166666669E-2</v>
      </c>
      <c r="AW172" s="49">
        <v>3.2554687499999999E-2</v>
      </c>
      <c r="AX172" s="49">
        <v>4.4953124999999997E-2</v>
      </c>
      <c r="AY172" s="49">
        <v>8.1812499999999996E-2</v>
      </c>
      <c r="AZ172" s="49">
        <v>2.7205729166666668E-2</v>
      </c>
      <c r="BA172" s="49">
        <v>9.2364583333333333E-2</v>
      </c>
      <c r="BB172" s="56">
        <v>9.1666666666666665E-4</v>
      </c>
      <c r="BC172" s="49">
        <v>1.1755208333333335E-2</v>
      </c>
      <c r="BD172" s="49">
        <v>1.5131953124999999</v>
      </c>
      <c r="BE172" s="49">
        <v>2.5486979166666666E-2</v>
      </c>
      <c r="BF172" s="49">
        <v>4.9252604166666665E-2</v>
      </c>
      <c r="BG172" s="49">
        <v>1.5994791666666668E-2</v>
      </c>
      <c r="BH172" s="49">
        <v>2.9697916666666664E-2</v>
      </c>
      <c r="BI172" s="49">
        <v>1.7864583333333333E-3</v>
      </c>
      <c r="BJ172" s="49">
        <v>0.11959635416666665</v>
      </c>
      <c r="BK172" s="49">
        <v>0.10592447916666667</v>
      </c>
      <c r="BL172" s="49">
        <v>4.4651041666666662E-2</v>
      </c>
      <c r="BM172" s="49">
        <v>1.1533854166666666E-2</v>
      </c>
      <c r="BN172" s="56">
        <v>2.3145833333333331E-2</v>
      </c>
      <c r="BO172" s="50">
        <v>0.36503124999999997</v>
      </c>
      <c r="BP172" s="50">
        <v>1.40859375E-2</v>
      </c>
      <c r="BQ172" s="50">
        <v>2.6041666666666666E-4</v>
      </c>
      <c r="BR172" s="50">
        <v>5.5328124999999999E-2</v>
      </c>
      <c r="BS172" s="50">
        <v>0.46498177083333331</v>
      </c>
      <c r="BT172" s="50">
        <v>4.2981770833333335E-2</v>
      </c>
      <c r="BU172" s="50">
        <v>0.50776822916666664</v>
      </c>
      <c r="BV172" s="50">
        <v>7.1718750000000003E-3</v>
      </c>
      <c r="BW172" s="50">
        <v>4.0526041666666665E-2</v>
      </c>
      <c r="BX172" s="50">
        <v>2.6041666666666666E-4</v>
      </c>
      <c r="BY172" s="50">
        <v>5.2027578124999998</v>
      </c>
      <c r="BZ172" s="56">
        <v>1.7312500000000001E-2</v>
      </c>
      <c r="CA172" s="50">
        <v>3.7947916666666665E-2</v>
      </c>
      <c r="CB172" s="50">
        <v>6.1330729166666667E-2</v>
      </c>
      <c r="CC172" s="50">
        <v>2.7536458333333333E-2</v>
      </c>
      <c r="CD172" s="50">
        <v>0.38558593749999998</v>
      </c>
      <c r="CE172" s="50">
        <v>3.0606770833333331E-2</v>
      </c>
      <c r="CF172" s="50">
        <v>0.15754427083333333</v>
      </c>
      <c r="CG172" s="50">
        <v>0.60921614583333339</v>
      </c>
      <c r="CH172" s="50">
        <v>8.0208333333333329E-3</v>
      </c>
      <c r="CI172" s="50">
        <v>9.8752604166666674E-2</v>
      </c>
      <c r="CJ172" s="50">
        <v>3.37421875E-2</v>
      </c>
      <c r="CK172" s="50">
        <v>1.0416666666666666E-5</v>
      </c>
      <c r="CL172" s="56">
        <v>1.5466840052015604E-2</v>
      </c>
      <c r="CM172" s="50">
        <v>0.31253315994798436</v>
      </c>
      <c r="CN172" s="50">
        <v>0.14679583875162547</v>
      </c>
      <c r="CO172" s="50">
        <v>0.42367230169050718</v>
      </c>
      <c r="CP172" s="50">
        <v>0.3147074122236671</v>
      </c>
      <c r="CQ172" s="50">
        <v>0.15115734720416127</v>
      </c>
      <c r="CR172" s="50">
        <v>0.5115890767230169</v>
      </c>
      <c r="CS172" s="50">
        <v>3.5444317295188554</v>
      </c>
      <c r="CT172" s="50">
        <v>2.88556566970091E-2</v>
      </c>
      <c r="CU172" s="50">
        <v>0.11363589076723017</v>
      </c>
      <c r="CV172" s="50">
        <v>1.8205461638491547E-3</v>
      </c>
      <c r="CW172" s="50">
        <v>0.94383094928478539</v>
      </c>
      <c r="CX172" s="56">
        <v>0.84572691807542266</v>
      </c>
      <c r="CY172" s="50">
        <v>2.3943719115734718</v>
      </c>
      <c r="CZ172" s="50">
        <v>2.1474902470741219</v>
      </c>
      <c r="DA172" s="50">
        <v>3.6730585175552668</v>
      </c>
      <c r="DB172" s="50">
        <v>0.63166189856957089</v>
      </c>
      <c r="DC172" s="50">
        <v>1.5113237971391418</v>
      </c>
      <c r="DD172" s="50">
        <v>0.26251755526657994</v>
      </c>
      <c r="DE172" s="50">
        <v>0.66183355006501954</v>
      </c>
      <c r="DF172" s="50">
        <v>1.6951521456436931</v>
      </c>
      <c r="DG172" s="47">
        <v>1.0291755526657997</v>
      </c>
      <c r="DH172" s="47">
        <v>3.3318777633289987</v>
      </c>
      <c r="DI172" s="47">
        <v>3.9207152145643689</v>
      </c>
    </row>
    <row r="173" spans="1:113" x14ac:dyDescent="0.25">
      <c r="A173" s="29" t="s">
        <v>189</v>
      </c>
      <c r="B173" s="30" t="s">
        <v>397</v>
      </c>
      <c r="C173" s="31" t="s">
        <v>189</v>
      </c>
      <c r="D173" s="43" t="s">
        <v>29</v>
      </c>
      <c r="E173" t="s">
        <v>625</v>
      </c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56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56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56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56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56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6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6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6">
        <v>4.9014252275682706</v>
      </c>
      <c r="CY173" s="50">
        <v>29.427352405721717</v>
      </c>
      <c r="CZ173" s="50">
        <v>3.1537555266579971</v>
      </c>
      <c r="DA173" s="50">
        <v>6.8093602080624187</v>
      </c>
      <c r="DB173" s="50">
        <v>6.6092691807542261</v>
      </c>
      <c r="DC173" s="50">
        <v>5.3412197659297789</v>
      </c>
      <c r="DD173" s="50">
        <v>1.6625071521456438</v>
      </c>
      <c r="DE173" s="50">
        <v>2.1081040312093626</v>
      </c>
      <c r="DF173" s="50">
        <v>26.219687906371909</v>
      </c>
      <c r="DG173" s="47">
        <v>5.3959609882964896</v>
      </c>
      <c r="DH173" s="47">
        <v>3.0512977893368012</v>
      </c>
      <c r="DI173" s="47">
        <v>2.6205955786736022</v>
      </c>
    </row>
    <row r="174" spans="1:113" x14ac:dyDescent="0.25">
      <c r="A174" s="29" t="s">
        <v>189</v>
      </c>
      <c r="B174" s="30" t="s">
        <v>397</v>
      </c>
      <c r="C174" s="31" t="s">
        <v>189</v>
      </c>
      <c r="D174" s="43" t="s">
        <v>332</v>
      </c>
      <c r="E174" s="42" t="s">
        <v>136</v>
      </c>
      <c r="F174" s="49">
        <v>19.628893229166668</v>
      </c>
      <c r="G174" s="49">
        <v>3.0574791666666665</v>
      </c>
      <c r="H174" s="49">
        <v>21.002166666666668</v>
      </c>
      <c r="I174" s="49">
        <v>43.582346354166667</v>
      </c>
      <c r="J174" s="49">
        <v>40.643091145833338</v>
      </c>
      <c r="K174" s="49">
        <v>16.005260416666665</v>
      </c>
      <c r="L174" s="49">
        <v>9.5134765624999993</v>
      </c>
      <c r="M174" s="49">
        <v>20.046841145833334</v>
      </c>
      <c r="N174" s="49">
        <v>45.158731770833334</v>
      </c>
      <c r="O174" s="49">
        <v>53.840122395833333</v>
      </c>
      <c r="P174" s="49">
        <v>54.216919270833337</v>
      </c>
      <c r="Q174" s="49">
        <v>5.2530625000000004</v>
      </c>
      <c r="R174" s="56">
        <v>39.283096354166666</v>
      </c>
      <c r="S174" s="49">
        <v>28.55366145833333</v>
      </c>
      <c r="T174" s="49">
        <v>30.971565104166665</v>
      </c>
      <c r="U174" s="49">
        <v>14.529117187500001</v>
      </c>
      <c r="V174" s="49">
        <v>64.737148437499997</v>
      </c>
      <c r="W174" s="49">
        <v>4.7147630208333329</v>
      </c>
      <c r="X174" s="49">
        <v>52.349007812499998</v>
      </c>
      <c r="Y174" s="49">
        <v>56.480565104166665</v>
      </c>
      <c r="Z174" s="49">
        <v>34.928744791666666</v>
      </c>
      <c r="AA174" s="49">
        <v>33.129489583333331</v>
      </c>
      <c r="AB174" s="49">
        <v>22.982877604166667</v>
      </c>
      <c r="AC174" s="49">
        <v>113.79330208333333</v>
      </c>
      <c r="AD174" s="56">
        <v>34.992679687500001</v>
      </c>
      <c r="AE174" s="49">
        <v>68.384476562499998</v>
      </c>
      <c r="AF174" s="49">
        <v>28.381791666666668</v>
      </c>
      <c r="AG174" s="49">
        <v>9.1664192708333339</v>
      </c>
      <c r="AH174" s="49">
        <v>11.189497395833333</v>
      </c>
      <c r="AI174" s="49">
        <v>78.068679687499994</v>
      </c>
      <c r="AJ174" s="49">
        <v>6.3931223958333332</v>
      </c>
      <c r="AK174" s="49">
        <v>5.763434895833333</v>
      </c>
      <c r="AL174" s="49">
        <v>52.676072916666662</v>
      </c>
      <c r="AM174" s="49">
        <v>6.7303515625000001</v>
      </c>
      <c r="AN174" s="49">
        <v>43.873960937500001</v>
      </c>
      <c r="AO174" s="49">
        <v>11.8597421875</v>
      </c>
      <c r="AP174" s="56">
        <v>6.9927473958333328</v>
      </c>
      <c r="AQ174" s="49">
        <v>6.3023854166666666</v>
      </c>
      <c r="AR174" s="49">
        <v>5.3190260416666666</v>
      </c>
      <c r="AS174" s="49">
        <v>3.3167291666666667</v>
      </c>
      <c r="AT174" s="49">
        <v>13.5583515625</v>
      </c>
      <c r="AU174" s="49">
        <v>28.297908854166668</v>
      </c>
      <c r="AV174" s="49">
        <v>33.839953125000001</v>
      </c>
      <c r="AW174" s="49">
        <v>2.8301432291666666</v>
      </c>
      <c r="AX174" s="49">
        <v>14.004906249999999</v>
      </c>
      <c r="AY174" s="49">
        <v>5.4656770833333335</v>
      </c>
      <c r="AZ174" s="49">
        <v>2.6293906250000001</v>
      </c>
      <c r="BA174" s="49">
        <v>3.0088203125000001</v>
      </c>
      <c r="BB174" s="56">
        <v>8.9091328124999993</v>
      </c>
      <c r="BC174" s="49">
        <v>10.225950520833335</v>
      </c>
      <c r="BD174" s="49">
        <v>6.1653229166666668</v>
      </c>
      <c r="BE174" s="49">
        <v>6.7811953125000004</v>
      </c>
      <c r="BF174" s="49">
        <v>4.4257057291666673</v>
      </c>
      <c r="BG174" s="49">
        <v>3.3795677083333335</v>
      </c>
      <c r="BH174" s="49">
        <v>13.366947916666666</v>
      </c>
      <c r="BI174" s="49">
        <v>13.946914062499999</v>
      </c>
      <c r="BJ174" s="49">
        <v>12.754596354166667</v>
      </c>
      <c r="BK174" s="49">
        <v>10.010031250000001</v>
      </c>
      <c r="BL174" s="49">
        <v>8.3879505208333338</v>
      </c>
      <c r="BM174" s="49">
        <v>12.537367187499999</v>
      </c>
      <c r="BN174" s="56">
        <v>8.7001458333333339</v>
      </c>
      <c r="BO174" s="50">
        <v>9.2508385416666652</v>
      </c>
      <c r="BP174" s="50">
        <v>11.475010416666667</v>
      </c>
      <c r="BQ174" s="50">
        <v>6.8638151041666671</v>
      </c>
      <c r="BR174" s="50">
        <v>13.468039062500001</v>
      </c>
      <c r="BS174" s="50">
        <v>15.53665625</v>
      </c>
      <c r="BT174" s="50">
        <v>11.432591145833333</v>
      </c>
      <c r="BU174" s="50">
        <v>15.240270833333332</v>
      </c>
      <c r="BV174" s="50">
        <v>28.254065104166667</v>
      </c>
      <c r="BW174" s="50">
        <v>14.6199609375</v>
      </c>
      <c r="BX174" s="50">
        <v>9.6249869791666658</v>
      </c>
      <c r="BY174" s="50">
        <v>6.1568125</v>
      </c>
      <c r="BZ174" s="56">
        <v>12.301408854166667</v>
      </c>
      <c r="CA174" s="50">
        <v>14.811302083333334</v>
      </c>
      <c r="CB174" s="50">
        <v>20.273864583333332</v>
      </c>
      <c r="CC174" s="50">
        <v>11.537825520833334</v>
      </c>
      <c r="CD174" s="50">
        <v>7.4730911458333331</v>
      </c>
      <c r="CE174" s="50">
        <v>22.604348958333333</v>
      </c>
      <c r="CF174" s="50">
        <v>9.6746927083333336</v>
      </c>
      <c r="CG174" s="50">
        <v>9.9248124999999998</v>
      </c>
      <c r="CH174" s="50">
        <v>21.917356770833333</v>
      </c>
      <c r="CI174" s="50">
        <v>18.162846354166668</v>
      </c>
      <c r="CJ174" s="50">
        <v>16.561825520833331</v>
      </c>
      <c r="CK174" s="50">
        <v>28.378364583333333</v>
      </c>
      <c r="CL174" s="56">
        <v>10.955596879063718</v>
      </c>
      <c r="CM174" s="50">
        <v>11.636028608582574</v>
      </c>
      <c r="CN174" s="50">
        <v>4.5483589076723021</v>
      </c>
      <c r="CO174" s="50">
        <v>5.2049388816644999</v>
      </c>
      <c r="CP174" s="50">
        <v>22.476330299089724</v>
      </c>
      <c r="CQ174" s="50">
        <v>6.5753159947984399</v>
      </c>
      <c r="CR174" s="50">
        <v>12.62780234070221</v>
      </c>
      <c r="CS174" s="50">
        <v>14.414226267880363</v>
      </c>
      <c r="CT174" s="50">
        <v>13.595448634590376</v>
      </c>
      <c r="CU174" s="50">
        <v>12.041263979193758</v>
      </c>
      <c r="CV174" s="50">
        <v>10.078741222366709</v>
      </c>
      <c r="CW174" s="50">
        <v>20.264158647594275</v>
      </c>
      <c r="CX174" s="56">
        <v>23.867893368010403</v>
      </c>
      <c r="CY174" s="50">
        <v>18.191976592977891</v>
      </c>
      <c r="CZ174" s="50">
        <v>13.925256176853056</v>
      </c>
      <c r="DA174" s="50">
        <v>15.419006501950584</v>
      </c>
      <c r="DB174" s="50">
        <v>23.604377113133943</v>
      </c>
      <c r="DC174" s="50">
        <v>16.332244473342001</v>
      </c>
      <c r="DD174" s="50">
        <v>21.973055916775031</v>
      </c>
      <c r="DE174" s="50">
        <v>19.370954486345902</v>
      </c>
      <c r="DF174" s="50">
        <v>21.069953185955786</v>
      </c>
      <c r="DG174" s="47">
        <v>18.715328998699608</v>
      </c>
      <c r="DH174" s="47">
        <v>16.762582574772431</v>
      </c>
      <c r="DI174" s="47">
        <v>22.224343302990899</v>
      </c>
    </row>
    <row r="175" spans="1:113" x14ac:dyDescent="0.25">
      <c r="A175" s="29" t="s">
        <v>189</v>
      </c>
      <c r="B175" s="30" t="s">
        <v>397</v>
      </c>
      <c r="C175" s="31" t="s">
        <v>189</v>
      </c>
      <c r="D175" s="43" t="s">
        <v>333</v>
      </c>
      <c r="E175" s="42" t="s">
        <v>535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49">
        <v>0</v>
      </c>
      <c r="M175" s="49">
        <v>0</v>
      </c>
      <c r="N175" s="49">
        <v>0</v>
      </c>
      <c r="O175" s="49">
        <v>0</v>
      </c>
      <c r="P175" s="49">
        <v>0</v>
      </c>
      <c r="Q175" s="49">
        <v>0</v>
      </c>
      <c r="R175" s="56">
        <v>0</v>
      </c>
      <c r="S175" s="49">
        <v>0</v>
      </c>
      <c r="T175" s="49">
        <v>0</v>
      </c>
      <c r="U175" s="49">
        <v>0</v>
      </c>
      <c r="V175" s="49">
        <v>0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56">
        <v>0</v>
      </c>
      <c r="AE175" s="49">
        <v>0</v>
      </c>
      <c r="AF175" s="49">
        <v>0</v>
      </c>
      <c r="AG175" s="49">
        <v>0</v>
      </c>
      <c r="AH175" s="49">
        <v>0</v>
      </c>
      <c r="AI175" s="49">
        <v>0</v>
      </c>
      <c r="AJ175" s="49">
        <v>0</v>
      </c>
      <c r="AK175" s="49">
        <v>0</v>
      </c>
      <c r="AL175" s="49">
        <v>0</v>
      </c>
      <c r="AM175" s="49">
        <v>0</v>
      </c>
      <c r="AN175" s="49">
        <v>0</v>
      </c>
      <c r="AO175" s="49">
        <v>0</v>
      </c>
      <c r="AP175" s="56">
        <v>0</v>
      </c>
      <c r="AQ175" s="49">
        <v>0</v>
      </c>
      <c r="AR175" s="49">
        <v>0</v>
      </c>
      <c r="AS175" s="49">
        <v>0</v>
      </c>
      <c r="AT175" s="49">
        <v>0</v>
      </c>
      <c r="AU175" s="49">
        <v>0</v>
      </c>
      <c r="AV175" s="49">
        <v>0</v>
      </c>
      <c r="AW175" s="49">
        <v>0</v>
      </c>
      <c r="AX175" s="49">
        <v>0</v>
      </c>
      <c r="AY175" s="49">
        <v>0</v>
      </c>
      <c r="AZ175" s="49">
        <v>0</v>
      </c>
      <c r="BA175" s="49">
        <v>0</v>
      </c>
      <c r="BB175" s="56">
        <v>0</v>
      </c>
      <c r="BC175" s="49">
        <v>0</v>
      </c>
      <c r="BD175" s="49">
        <v>0</v>
      </c>
      <c r="BE175" s="49">
        <v>0</v>
      </c>
      <c r="BF175" s="49">
        <v>0</v>
      </c>
      <c r="BG175" s="49">
        <v>0</v>
      </c>
      <c r="BH175" s="49">
        <v>0</v>
      </c>
      <c r="BI175" s="49">
        <v>0</v>
      </c>
      <c r="BJ175" s="49">
        <v>0</v>
      </c>
      <c r="BK175" s="49">
        <v>0</v>
      </c>
      <c r="BL175" s="49">
        <v>0</v>
      </c>
      <c r="BM175" s="49">
        <v>0</v>
      </c>
      <c r="BN175" s="56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0</v>
      </c>
      <c r="BX175" s="50">
        <v>0</v>
      </c>
      <c r="BY175" s="50">
        <v>0</v>
      </c>
      <c r="BZ175" s="56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0</v>
      </c>
      <c r="CH175" s="50">
        <v>0</v>
      </c>
      <c r="CI175" s="50">
        <v>0</v>
      </c>
      <c r="CJ175" s="50">
        <v>0</v>
      </c>
      <c r="CK175" s="50">
        <v>0</v>
      </c>
      <c r="CL175" s="56">
        <v>0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0">
        <v>0</v>
      </c>
      <c r="CS175" s="50">
        <v>0</v>
      </c>
      <c r="CT175" s="50">
        <v>0</v>
      </c>
      <c r="CU175" s="50">
        <v>0</v>
      </c>
      <c r="CV175" s="50">
        <v>0</v>
      </c>
      <c r="CW175" s="50">
        <v>0</v>
      </c>
      <c r="CX175" s="56">
        <v>0</v>
      </c>
      <c r="CY175" s="50">
        <v>0</v>
      </c>
      <c r="CZ175" s="50">
        <v>0</v>
      </c>
      <c r="DA175" s="50">
        <v>0</v>
      </c>
      <c r="DB175" s="50">
        <v>0</v>
      </c>
      <c r="DC175" s="50">
        <v>0</v>
      </c>
      <c r="DD175" s="50">
        <v>0</v>
      </c>
      <c r="DE175" s="50">
        <v>0</v>
      </c>
      <c r="DF175" s="50">
        <v>0</v>
      </c>
      <c r="DG175" s="47">
        <v>0</v>
      </c>
      <c r="DH175" s="47">
        <v>0</v>
      </c>
      <c r="DI175" s="47">
        <v>0</v>
      </c>
    </row>
    <row r="176" spans="1:113" x14ac:dyDescent="0.25">
      <c r="A176" s="29" t="s">
        <v>189</v>
      </c>
      <c r="B176" s="30" t="s">
        <v>397</v>
      </c>
      <c r="C176" s="31" t="s">
        <v>189</v>
      </c>
      <c r="D176" s="43" t="s">
        <v>536</v>
      </c>
      <c r="E176" s="42" t="s">
        <v>537</v>
      </c>
      <c r="F176" s="49">
        <v>5.6890625E-2</v>
      </c>
      <c r="G176" s="49">
        <v>0.24570833333333331</v>
      </c>
      <c r="H176" s="49">
        <v>9.0963541666666658E-3</v>
      </c>
      <c r="I176" s="49">
        <v>8.9010416666666665E-3</v>
      </c>
      <c r="J176" s="49">
        <v>0.2151640625</v>
      </c>
      <c r="K176" s="49">
        <v>8.1510416666666669E-2</v>
      </c>
      <c r="L176" s="49">
        <v>0.116328125</v>
      </c>
      <c r="M176" s="49">
        <v>0.21607552083333334</v>
      </c>
      <c r="N176" s="49">
        <v>4.7031249999999997E-2</v>
      </c>
      <c r="O176" s="49">
        <v>3.6484374999999999E-2</v>
      </c>
      <c r="P176" s="49">
        <v>5.8723958333333326E-2</v>
      </c>
      <c r="Q176" s="49">
        <v>6.2638020833333322E-2</v>
      </c>
      <c r="R176" s="56">
        <v>1.4965807291666668</v>
      </c>
      <c r="S176" s="49">
        <v>0.30193229166666669</v>
      </c>
      <c r="T176" s="49">
        <v>5.4955729166666661E-2</v>
      </c>
      <c r="U176" s="49">
        <v>0.36660416666666668</v>
      </c>
      <c r="V176" s="49">
        <v>0.41532031250000001</v>
      </c>
      <c r="W176" s="49">
        <v>0.27409375000000002</v>
      </c>
      <c r="X176" s="49">
        <v>0.18864062500000001</v>
      </c>
      <c r="Y176" s="49">
        <v>0.26478385416666667</v>
      </c>
      <c r="Z176" s="49">
        <v>0.19184635416666665</v>
      </c>
      <c r="AA176" s="49">
        <v>0.69943229166666665</v>
      </c>
      <c r="AB176" s="49">
        <v>0.24073697916666667</v>
      </c>
      <c r="AC176" s="49">
        <v>0.24029687499999999</v>
      </c>
      <c r="AD176" s="56">
        <v>0.23134635416666666</v>
      </c>
      <c r="AE176" s="49">
        <v>0.25105729166666668</v>
      </c>
      <c r="AF176" s="49">
        <v>0.32373697916666666</v>
      </c>
      <c r="AG176" s="49">
        <v>0.3657578125</v>
      </c>
      <c r="AH176" s="49">
        <v>0.26333333333333331</v>
      </c>
      <c r="AI176" s="49">
        <v>0.19241145833333334</v>
      </c>
      <c r="AJ176" s="49">
        <v>9.3976562499999999E-2</v>
      </c>
      <c r="AK176" s="49">
        <v>0.21454947916666667</v>
      </c>
      <c r="AL176" s="49">
        <v>3.1236979166666665E-2</v>
      </c>
      <c r="AM176" s="49">
        <v>0.17894791666666665</v>
      </c>
      <c r="AN176" s="49">
        <v>0.19681770833333334</v>
      </c>
      <c r="AO176" s="49">
        <v>0.1454375</v>
      </c>
      <c r="AP176" s="56">
        <v>0.11951041666666666</v>
      </c>
      <c r="AQ176" s="49">
        <v>0.10867708333333333</v>
      </c>
      <c r="AR176" s="49">
        <v>0.15887760416666666</v>
      </c>
      <c r="AS176" s="49">
        <v>0.35250781250000002</v>
      </c>
      <c r="AT176" s="49">
        <v>1.7478437499999999</v>
      </c>
      <c r="AU176" s="49">
        <v>0.13525520833333335</v>
      </c>
      <c r="AV176" s="49">
        <v>0.11440364583333333</v>
      </c>
      <c r="AW176" s="49">
        <v>0.30255729166666667</v>
      </c>
      <c r="AX176" s="49">
        <v>0.21885416666666666</v>
      </c>
      <c r="AY176" s="49">
        <v>0.15652083333333333</v>
      </c>
      <c r="AZ176" s="49">
        <v>0.20965104166666665</v>
      </c>
      <c r="BA176" s="49">
        <v>0.20738802083333335</v>
      </c>
      <c r="BB176" s="56">
        <v>0.19595572916666665</v>
      </c>
      <c r="BC176" s="49">
        <v>3.0262083333333334</v>
      </c>
      <c r="BD176" s="49">
        <v>1.6393151041666667</v>
      </c>
      <c r="BE176" s="49">
        <v>0.23998697916666667</v>
      </c>
      <c r="BF176" s="49">
        <v>0.24361979166666667</v>
      </c>
      <c r="BG176" s="49">
        <v>0.19154687500000001</v>
      </c>
      <c r="BH176" s="49">
        <v>0.30063281250000001</v>
      </c>
      <c r="BI176" s="49">
        <v>0.40657291666666667</v>
      </c>
      <c r="BJ176" s="49">
        <v>0.46637760416666663</v>
      </c>
      <c r="BK176" s="49">
        <v>0.6581276041666666</v>
      </c>
      <c r="BL176" s="49">
        <v>0.42617447916666668</v>
      </c>
      <c r="BM176" s="49">
        <v>0.34974218750000002</v>
      </c>
      <c r="BN176" s="56">
        <v>0.31228645833333329</v>
      </c>
      <c r="BO176" s="50">
        <v>0.30389322916666667</v>
      </c>
      <c r="BP176" s="50">
        <v>0.17313802083333335</v>
      </c>
      <c r="BQ176" s="50">
        <v>0.10104427083333332</v>
      </c>
      <c r="BR176" s="50">
        <v>4.0471354166666668E-2</v>
      </c>
      <c r="BS176" s="50">
        <v>4.1901380208333334</v>
      </c>
      <c r="BT176" s="50">
        <v>0.16632031250000001</v>
      </c>
      <c r="BU176" s="50">
        <v>0.2617630208333333</v>
      </c>
      <c r="BV176" s="50">
        <v>0.25542447916666666</v>
      </c>
      <c r="BW176" s="50">
        <v>0.13943749999999999</v>
      </c>
      <c r="BX176" s="50">
        <v>4.8980078125000004</v>
      </c>
      <c r="BY176" s="50">
        <v>0.22679947916666665</v>
      </c>
      <c r="BZ176" s="56">
        <v>0.2933958333333333</v>
      </c>
      <c r="CA176" s="50">
        <v>5.5156249999999997E-3</v>
      </c>
      <c r="CB176" s="50">
        <v>0.1728046875</v>
      </c>
      <c r="CC176" s="50">
        <v>0.17704687499999999</v>
      </c>
      <c r="CD176" s="50">
        <v>7.2765625E-2</v>
      </c>
      <c r="CE176" s="50">
        <v>0.23458593750000001</v>
      </c>
      <c r="CF176" s="50">
        <v>0.18379947916666667</v>
      </c>
      <c r="CG176" s="50">
        <v>9.4645833333333332E-2</v>
      </c>
      <c r="CH176" s="50">
        <v>0.31715885416666667</v>
      </c>
      <c r="CI176" s="50">
        <v>0.14689843750000001</v>
      </c>
      <c r="CJ176" s="50">
        <v>0.16633072916666666</v>
      </c>
      <c r="CK176" s="50">
        <v>4.3963645833333329</v>
      </c>
      <c r="CL176" s="56">
        <v>0.13926918075422626</v>
      </c>
      <c r="CM176" s="50">
        <v>0.14083224967490246</v>
      </c>
      <c r="CN176" s="50">
        <v>0.36756566970091026</v>
      </c>
      <c r="CO176" s="50">
        <v>7.0956228868660602</v>
      </c>
      <c r="CP176" s="50">
        <v>0.40458257477243176</v>
      </c>
      <c r="CQ176" s="50">
        <v>0.60896228868660596</v>
      </c>
      <c r="CR176" s="50">
        <v>0.14747464239271782</v>
      </c>
      <c r="CS176" s="50">
        <v>0.504</v>
      </c>
      <c r="CT176" s="50">
        <v>0.3631937581274382</v>
      </c>
      <c r="CU176" s="50">
        <v>0.33237711313394014</v>
      </c>
      <c r="CV176" s="50">
        <v>0.2504551365409623</v>
      </c>
      <c r="CW176" s="50">
        <v>0.23087386215864758</v>
      </c>
      <c r="CX176" s="56">
        <v>9.7921976592977897E-2</v>
      </c>
      <c r="CY176" s="50">
        <v>0.15525357607282184</v>
      </c>
      <c r="CZ176" s="50">
        <v>0.21673862158647592</v>
      </c>
      <c r="DA176" s="50">
        <v>1.0130039011703512E-2</v>
      </c>
      <c r="DB176" s="50">
        <v>4.7555266579973991E-2</v>
      </c>
      <c r="DC176" s="50">
        <v>0.1408816644993498</v>
      </c>
      <c r="DD176" s="50">
        <v>5.3287386215864763E-2</v>
      </c>
      <c r="DE176" s="50">
        <v>4.1144343302990896E-2</v>
      </c>
      <c r="DF176" s="50">
        <v>0.1224187256176853</v>
      </c>
      <c r="DG176" s="47">
        <v>8.3053315994798441E-2</v>
      </c>
      <c r="DH176" s="47">
        <v>0.2738673602080624</v>
      </c>
      <c r="DI176" s="47">
        <v>0.2496046814044213</v>
      </c>
    </row>
    <row r="177" spans="1:113" x14ac:dyDescent="0.25">
      <c r="A177" s="29" t="s">
        <v>189</v>
      </c>
      <c r="B177" s="30" t="s">
        <v>397</v>
      </c>
      <c r="C177" s="31" t="s">
        <v>189</v>
      </c>
      <c r="D177" s="43" t="s">
        <v>334</v>
      </c>
      <c r="E177" s="42" t="s">
        <v>137</v>
      </c>
      <c r="F177" s="49">
        <v>1.4036458333333333E-2</v>
      </c>
      <c r="G177" s="49">
        <v>1.4036458333333333E-2</v>
      </c>
      <c r="H177" s="49">
        <v>0.43306250000000002</v>
      </c>
      <c r="I177" s="49">
        <v>1.6041666666666666E-2</v>
      </c>
      <c r="J177" s="49">
        <v>0.62420833333333337</v>
      </c>
      <c r="K177" s="49">
        <v>3.9627604166666663E-2</v>
      </c>
      <c r="L177" s="49">
        <v>8.165364583333333E-2</v>
      </c>
      <c r="M177" s="49">
        <v>0.19976302083333333</v>
      </c>
      <c r="N177" s="49">
        <v>0.21767187499999999</v>
      </c>
      <c r="O177" s="49">
        <v>0.1754140625</v>
      </c>
      <c r="P177" s="49">
        <v>0.20521875000000001</v>
      </c>
      <c r="Q177" s="49">
        <v>0.59634895833333335</v>
      </c>
      <c r="R177" s="56">
        <v>2.1114583333333332E-2</v>
      </c>
      <c r="S177" s="49">
        <v>0.13811979166666666</v>
      </c>
      <c r="T177" s="49">
        <v>4.4708333333333336E-2</v>
      </c>
      <c r="U177" s="49">
        <v>0.26788541666666671</v>
      </c>
      <c r="V177" s="49">
        <v>0.30763541666666666</v>
      </c>
      <c r="W177" s="49">
        <v>0.12196875</v>
      </c>
      <c r="X177" s="49">
        <v>0.14237760416666664</v>
      </c>
      <c r="Y177" s="49">
        <v>0.30275260416666666</v>
      </c>
      <c r="Z177" s="49">
        <v>0.24901822916666666</v>
      </c>
      <c r="AA177" s="49">
        <v>1.7143229166666669E-2</v>
      </c>
      <c r="AB177" s="49">
        <v>0.18629947916666667</v>
      </c>
      <c r="AC177" s="49">
        <v>0.28357812500000001</v>
      </c>
      <c r="AD177" s="56">
        <v>0.46231250000000002</v>
      </c>
      <c r="AE177" s="49">
        <v>1.7578125E-3</v>
      </c>
      <c r="AF177" s="49">
        <v>0.17568489583333335</v>
      </c>
      <c r="AG177" s="49">
        <v>0.3535625</v>
      </c>
      <c r="AH177" s="49">
        <v>0.21756249999999999</v>
      </c>
      <c r="AI177" s="49">
        <v>0</v>
      </c>
      <c r="AJ177" s="49">
        <v>0.43907812499999999</v>
      </c>
      <c r="AK177" s="49">
        <v>2.1054687499999999E-2</v>
      </c>
      <c r="AL177" s="49">
        <v>2.4359374999999999E-2</v>
      </c>
      <c r="AM177" s="49">
        <v>7.0924479166666665E-2</v>
      </c>
      <c r="AN177" s="49">
        <v>0.28043750000000001</v>
      </c>
      <c r="AO177" s="49">
        <v>7.2148437499999996E-2</v>
      </c>
      <c r="AP177" s="56">
        <v>6.6098958333333332E-2</v>
      </c>
      <c r="AQ177" s="49">
        <v>0</v>
      </c>
      <c r="AR177" s="49">
        <v>0.36701302083333331</v>
      </c>
      <c r="AS177" s="49">
        <v>0</v>
      </c>
      <c r="AT177" s="49">
        <v>0.61378124999999994</v>
      </c>
      <c r="AU177" s="49">
        <v>5.6549479166666666E-2</v>
      </c>
      <c r="AV177" s="49">
        <v>0</v>
      </c>
      <c r="AW177" s="49">
        <v>0.2017421875</v>
      </c>
      <c r="AX177" s="49">
        <v>0</v>
      </c>
      <c r="AY177" s="49">
        <v>0.34303645833333329</v>
      </c>
      <c r="AZ177" s="49">
        <v>0</v>
      </c>
      <c r="BA177" s="49">
        <v>0</v>
      </c>
      <c r="BB177" s="56">
        <v>0.21305729166666665</v>
      </c>
      <c r="BC177" s="49">
        <v>0.14540885416666666</v>
      </c>
      <c r="BD177" s="49">
        <v>7.166145833333333E-2</v>
      </c>
      <c r="BE177" s="49">
        <v>0</v>
      </c>
      <c r="BF177" s="49">
        <v>0.58134895833333333</v>
      </c>
      <c r="BG177" s="49">
        <v>0</v>
      </c>
      <c r="BH177" s="49">
        <v>7.9916666666666678E-2</v>
      </c>
      <c r="BI177" s="49">
        <v>2.28671875E-2</v>
      </c>
      <c r="BJ177" s="49">
        <v>0.10576041666666668</v>
      </c>
      <c r="BK177" s="49">
        <v>0.25735416666666666</v>
      </c>
      <c r="BL177" s="49">
        <v>0.11383072916666667</v>
      </c>
      <c r="BM177" s="49">
        <v>0.15760416666666666</v>
      </c>
      <c r="BN177" s="56">
        <v>2.3101562499999999E-2</v>
      </c>
      <c r="BO177" s="50">
        <v>5.2239583333333331E-3</v>
      </c>
      <c r="BP177" s="50">
        <v>1.0296875E-2</v>
      </c>
      <c r="BQ177" s="50">
        <v>0</v>
      </c>
      <c r="BR177" s="50">
        <v>7.1026041666666678E-2</v>
      </c>
      <c r="BS177" s="50">
        <v>7.2109375000000003E-3</v>
      </c>
      <c r="BT177" s="50">
        <v>2.9947916666666664E-3</v>
      </c>
      <c r="BU177" s="50">
        <v>0.33134114583333329</v>
      </c>
      <c r="BV177" s="50">
        <v>3.8567708333333331E-3</v>
      </c>
      <c r="BW177" s="50">
        <v>0.42751041666666667</v>
      </c>
      <c r="BX177" s="50">
        <v>9.0734375000000006E-2</v>
      </c>
      <c r="BY177" s="50">
        <v>1.0026041666666666E-3</v>
      </c>
      <c r="BZ177" s="56">
        <v>1.0416666666666666E-2</v>
      </c>
      <c r="CA177" s="50">
        <v>1.5104166666666665E-4</v>
      </c>
      <c r="CB177" s="50">
        <v>0.4368802083333333</v>
      </c>
      <c r="CC177" s="50">
        <v>4.9739583333333328E-3</v>
      </c>
      <c r="CD177" s="50">
        <v>0</v>
      </c>
      <c r="CE177" s="50">
        <v>0.23765625000000001</v>
      </c>
      <c r="CF177" s="50">
        <v>5.4575520833333335E-2</v>
      </c>
      <c r="CG177" s="50">
        <v>1.1645833333333334E-2</v>
      </c>
      <c r="CH177" s="50">
        <v>0.42541145833333333</v>
      </c>
      <c r="CI177" s="50">
        <v>1.6692708333333334E-2</v>
      </c>
      <c r="CJ177" s="50">
        <v>1.3570312500000001E-2</v>
      </c>
      <c r="CK177" s="50">
        <v>2.8440104166666667E-2</v>
      </c>
      <c r="CL177" s="56">
        <v>0.42053836150845253</v>
      </c>
      <c r="CM177" s="50">
        <v>1.1079323797139141E-2</v>
      </c>
      <c r="CN177" s="50">
        <v>1.3162548764629387E-2</v>
      </c>
      <c r="CO177" s="50">
        <v>1.128218465539662E-2</v>
      </c>
      <c r="CP177" s="50">
        <v>0.22794538361508451</v>
      </c>
      <c r="CQ177" s="50">
        <v>0.25064499349804942</v>
      </c>
      <c r="CR177" s="50">
        <v>1.0886866059817944E-2</v>
      </c>
      <c r="CS177" s="50">
        <v>0.16512613784135241</v>
      </c>
      <c r="CT177" s="50">
        <v>0.20037711313394019</v>
      </c>
      <c r="CU177" s="50">
        <v>0</v>
      </c>
      <c r="CV177" s="50">
        <v>0</v>
      </c>
      <c r="CW177" s="50">
        <v>0</v>
      </c>
      <c r="CX177" s="56">
        <v>0</v>
      </c>
      <c r="CY177" s="50">
        <v>0</v>
      </c>
      <c r="CZ177" s="50">
        <v>1.5604681404421325E-3</v>
      </c>
      <c r="DA177" s="50">
        <v>0</v>
      </c>
      <c r="DB177" s="50">
        <v>0.16689726918075423</v>
      </c>
      <c r="DC177" s="50">
        <v>0</v>
      </c>
      <c r="DD177" s="50">
        <v>0</v>
      </c>
      <c r="DE177" s="50">
        <v>1.4114434330299089E-2</v>
      </c>
      <c r="DF177" s="50">
        <v>3.1867360208062419E-2</v>
      </c>
      <c r="DG177" s="47">
        <v>1.1599479843953187E-3</v>
      </c>
      <c r="DH177" s="47">
        <v>0</v>
      </c>
      <c r="DI177" s="47">
        <v>0</v>
      </c>
    </row>
    <row r="178" spans="1:113" x14ac:dyDescent="0.25">
      <c r="A178" s="29" t="s">
        <v>189</v>
      </c>
      <c r="B178" s="30" t="s">
        <v>397</v>
      </c>
      <c r="C178" s="31" t="s">
        <v>189</v>
      </c>
      <c r="D178" s="43" t="s">
        <v>335</v>
      </c>
      <c r="E178" s="42" t="s">
        <v>538</v>
      </c>
      <c r="F178" s="49">
        <v>0</v>
      </c>
      <c r="G178" s="49">
        <v>0</v>
      </c>
      <c r="H178" s="49">
        <v>0</v>
      </c>
      <c r="I178" s="49">
        <v>0</v>
      </c>
      <c r="J178" s="49">
        <v>1.50625E-2</v>
      </c>
      <c r="K178" s="49">
        <v>3.4408854166666662E-2</v>
      </c>
      <c r="L178" s="49">
        <v>2.8682291666666668E-2</v>
      </c>
      <c r="M178" s="49">
        <v>1.3648437500000001E-2</v>
      </c>
      <c r="N178" s="49">
        <v>0</v>
      </c>
      <c r="O178" s="49">
        <v>3.1416666666666662E-2</v>
      </c>
      <c r="P178" s="49">
        <v>3.1364583333333335E-2</v>
      </c>
      <c r="Q178" s="49">
        <v>0</v>
      </c>
      <c r="R178" s="56">
        <v>0</v>
      </c>
      <c r="S178" s="49">
        <v>1.4341145833333334E-2</v>
      </c>
      <c r="T178" s="49">
        <v>0</v>
      </c>
      <c r="U178" s="49">
        <v>3.5677083333333338E-2</v>
      </c>
      <c r="V178" s="49">
        <v>0.31694531250000002</v>
      </c>
      <c r="W178" s="49">
        <v>2.8809895833333331E-2</v>
      </c>
      <c r="X178" s="49">
        <v>0</v>
      </c>
      <c r="Y178" s="49">
        <v>1.346875E-2</v>
      </c>
      <c r="Z178" s="49">
        <v>2.9479166666666664E-2</v>
      </c>
      <c r="AA178" s="49">
        <v>1.18125E-2</v>
      </c>
      <c r="AB178" s="49">
        <v>5.7325520833333338E-2</v>
      </c>
      <c r="AC178" s="49">
        <v>6.4869791666666662E-2</v>
      </c>
      <c r="AD178" s="56">
        <v>0</v>
      </c>
      <c r="AE178" s="49">
        <v>0</v>
      </c>
      <c r="AF178" s="49">
        <v>0</v>
      </c>
      <c r="AG178" s="49">
        <v>0</v>
      </c>
      <c r="AH178" s="49">
        <v>2.9356770833333334E-2</v>
      </c>
      <c r="AI178" s="49">
        <v>0</v>
      </c>
      <c r="AJ178" s="49">
        <v>0</v>
      </c>
      <c r="AK178" s="49">
        <v>1.2703124999999999E-2</v>
      </c>
      <c r="AL178" s="49">
        <v>0</v>
      </c>
      <c r="AM178" s="49">
        <v>2.7205729166666668E-2</v>
      </c>
      <c r="AN178" s="49">
        <v>0</v>
      </c>
      <c r="AO178" s="49">
        <v>0</v>
      </c>
      <c r="AP178" s="56">
        <v>0</v>
      </c>
      <c r="AQ178" s="49">
        <v>0</v>
      </c>
      <c r="AR178" s="49">
        <v>0</v>
      </c>
      <c r="AS178" s="49">
        <v>0</v>
      </c>
      <c r="AT178" s="49">
        <v>0</v>
      </c>
      <c r="AU178" s="49">
        <v>0</v>
      </c>
      <c r="AV178" s="49">
        <v>0</v>
      </c>
      <c r="AW178" s="49">
        <v>0</v>
      </c>
      <c r="AX178" s="49">
        <v>0</v>
      </c>
      <c r="AY178" s="49">
        <v>0</v>
      </c>
      <c r="AZ178" s="49">
        <v>1.30390625E-2</v>
      </c>
      <c r="BA178" s="49">
        <v>0</v>
      </c>
      <c r="BB178" s="56">
        <v>0</v>
      </c>
      <c r="BC178" s="49">
        <v>0</v>
      </c>
      <c r="BD178" s="49">
        <v>3.0427083333333334E-2</v>
      </c>
      <c r="BE178" s="49">
        <v>2.9744791666666666E-2</v>
      </c>
      <c r="BF178" s="49">
        <v>0</v>
      </c>
      <c r="BG178" s="49">
        <v>1.3231770833333333E-2</v>
      </c>
      <c r="BH178" s="49">
        <v>0</v>
      </c>
      <c r="BI178" s="49">
        <v>1.2593750000000001E-2</v>
      </c>
      <c r="BJ178" s="49">
        <v>0</v>
      </c>
      <c r="BK178" s="49">
        <v>3.1669270833333332E-2</v>
      </c>
      <c r="BL178" s="49">
        <v>3.0164062500000002E-2</v>
      </c>
      <c r="BM178" s="49">
        <v>0</v>
      </c>
      <c r="BN178" s="56">
        <v>0</v>
      </c>
      <c r="BO178" s="50">
        <v>0</v>
      </c>
      <c r="BP178" s="50">
        <v>1.44296875E-2</v>
      </c>
      <c r="BQ178" s="50">
        <v>2.9984375000000001E-2</v>
      </c>
      <c r="BR178" s="50">
        <v>4.2669270833333335E-2</v>
      </c>
      <c r="BS178" s="50">
        <v>2.9268229166666663E-2</v>
      </c>
      <c r="BT178" s="50">
        <v>0</v>
      </c>
      <c r="BU178" s="50">
        <v>0</v>
      </c>
      <c r="BV178" s="50">
        <v>2.9192708333333331E-2</v>
      </c>
      <c r="BW178" s="50">
        <v>0</v>
      </c>
      <c r="BX178" s="50">
        <v>0</v>
      </c>
      <c r="BY178" s="50">
        <v>5.9309895833333327E-2</v>
      </c>
      <c r="BZ178" s="56">
        <v>0</v>
      </c>
      <c r="CA178" s="50">
        <v>0</v>
      </c>
      <c r="CB178" s="50">
        <v>0</v>
      </c>
      <c r="CC178" s="50">
        <v>0</v>
      </c>
      <c r="CD178" s="50">
        <v>5.9455729166666665E-2</v>
      </c>
      <c r="CE178" s="50">
        <v>0</v>
      </c>
      <c r="CF178" s="50">
        <v>0</v>
      </c>
      <c r="CG178" s="50">
        <v>2.8846354166666668E-2</v>
      </c>
      <c r="CH178" s="50">
        <v>3.5309895833333334E-2</v>
      </c>
      <c r="CI178" s="50">
        <v>0</v>
      </c>
      <c r="CJ178" s="50">
        <v>0</v>
      </c>
      <c r="CK178" s="50">
        <v>0</v>
      </c>
      <c r="CL178" s="56">
        <v>0</v>
      </c>
      <c r="CM178" s="50">
        <v>0</v>
      </c>
      <c r="CN178" s="50">
        <v>3.0691807542262677E-2</v>
      </c>
      <c r="CO178" s="50">
        <v>0</v>
      </c>
      <c r="CP178" s="50">
        <v>3.6210663198959686E-2</v>
      </c>
      <c r="CQ178" s="50">
        <v>0</v>
      </c>
      <c r="CR178" s="50">
        <v>0</v>
      </c>
      <c r="CS178" s="50">
        <v>0</v>
      </c>
      <c r="CT178" s="50">
        <v>4.4169050715214563E-2</v>
      </c>
      <c r="CU178" s="50">
        <v>3.5742522756827051E-2</v>
      </c>
      <c r="CV178" s="50">
        <v>0</v>
      </c>
      <c r="CW178" s="50">
        <v>0</v>
      </c>
      <c r="CX178" s="56">
        <v>0</v>
      </c>
      <c r="CY178" s="50">
        <v>0</v>
      </c>
      <c r="CZ178" s="50">
        <v>0</v>
      </c>
      <c r="DA178" s="50">
        <v>3.5102730819245774E-2</v>
      </c>
      <c r="DB178" s="50">
        <v>0</v>
      </c>
      <c r="DC178" s="50">
        <v>1.1963589076723016E-4</v>
      </c>
      <c r="DD178" s="50">
        <v>0</v>
      </c>
      <c r="DE178" s="50">
        <v>1.4057217165149545E-2</v>
      </c>
      <c r="DF178" s="50">
        <v>3.6936280884265281E-2</v>
      </c>
      <c r="DG178" s="47">
        <v>0</v>
      </c>
      <c r="DH178" s="47">
        <v>0</v>
      </c>
      <c r="DI178" s="47">
        <v>0</v>
      </c>
    </row>
    <row r="179" spans="1:113" x14ac:dyDescent="0.25">
      <c r="A179" s="29" t="s">
        <v>189</v>
      </c>
      <c r="B179" s="30" t="s">
        <v>397</v>
      </c>
      <c r="C179" s="31" t="s">
        <v>189</v>
      </c>
      <c r="D179" s="43" t="s">
        <v>336</v>
      </c>
      <c r="E179" s="42" t="s">
        <v>138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v>0</v>
      </c>
      <c r="P179" s="49">
        <v>0</v>
      </c>
      <c r="Q179" s="49">
        <v>0</v>
      </c>
      <c r="R179" s="56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0</v>
      </c>
      <c r="X179" s="49">
        <v>0</v>
      </c>
      <c r="Y179" s="49">
        <v>0</v>
      </c>
      <c r="Z179" s="49">
        <v>0.13033854166666667</v>
      </c>
      <c r="AA179" s="49">
        <v>0.13033854166666667</v>
      </c>
      <c r="AB179" s="49">
        <v>0.13634114583333334</v>
      </c>
      <c r="AC179" s="49">
        <v>0</v>
      </c>
      <c r="AD179" s="56">
        <v>0</v>
      </c>
      <c r="AE179" s="49">
        <v>0</v>
      </c>
      <c r="AF179" s="49">
        <v>0.27721875000000001</v>
      </c>
      <c r="AG179" s="49">
        <v>0.2734583333333333</v>
      </c>
      <c r="AH179" s="49">
        <v>8.0208333333333329E-3</v>
      </c>
      <c r="AI179" s="49">
        <v>0</v>
      </c>
      <c r="AJ179" s="49">
        <v>0</v>
      </c>
      <c r="AK179" s="49">
        <v>4.0104166666666665E-3</v>
      </c>
      <c r="AL179" s="49">
        <v>4.0104166666666665E-3</v>
      </c>
      <c r="AM179" s="49">
        <v>0</v>
      </c>
      <c r="AN179" s="49">
        <v>0</v>
      </c>
      <c r="AO179" s="49">
        <v>0</v>
      </c>
      <c r="AP179" s="56">
        <v>0.11166406249999999</v>
      </c>
      <c r="AQ179" s="49">
        <v>0.11166406249999999</v>
      </c>
      <c r="AR179" s="49">
        <v>0</v>
      </c>
      <c r="AS179" s="49">
        <v>0</v>
      </c>
      <c r="AT179" s="49">
        <v>3.0700520833333331E-2</v>
      </c>
      <c r="AU179" s="49">
        <v>0</v>
      </c>
      <c r="AV179" s="49">
        <v>0.25315625000000003</v>
      </c>
      <c r="AW179" s="49">
        <v>0</v>
      </c>
      <c r="AX179" s="49">
        <v>0</v>
      </c>
      <c r="AY179" s="49">
        <v>0</v>
      </c>
      <c r="AZ179" s="49">
        <v>0</v>
      </c>
      <c r="BA179" s="49">
        <v>0</v>
      </c>
      <c r="BB179" s="56">
        <v>0.66705989583333336</v>
      </c>
      <c r="BC179" s="49">
        <v>1.53590625</v>
      </c>
      <c r="BD179" s="49">
        <v>0.88350781249999999</v>
      </c>
      <c r="BE179" s="49">
        <v>1.3160494791666668</v>
      </c>
      <c r="BF179" s="49">
        <v>0.46121093749999997</v>
      </c>
      <c r="BG179" s="49">
        <v>0.57230989583333336</v>
      </c>
      <c r="BH179" s="49">
        <v>0.33837499999999998</v>
      </c>
      <c r="BI179" s="49">
        <v>0.59216145833333333</v>
      </c>
      <c r="BJ179" s="49">
        <v>0.8436276041666666</v>
      </c>
      <c r="BK179" s="49">
        <v>0.85760156249999997</v>
      </c>
      <c r="BL179" s="49">
        <v>1.1165755208333332</v>
      </c>
      <c r="BM179" s="49">
        <v>1.5211770833333333</v>
      </c>
      <c r="BN179" s="56">
        <v>3.0060989583333333</v>
      </c>
      <c r="BO179" s="50">
        <v>0.75922656249999998</v>
      </c>
      <c r="BP179" s="50">
        <v>1.9384192708333332</v>
      </c>
      <c r="BQ179" s="50">
        <v>0.73402864583333338</v>
      </c>
      <c r="BR179" s="50">
        <v>0.54625260416666666</v>
      </c>
      <c r="BS179" s="50">
        <v>0.26190625000000001</v>
      </c>
      <c r="BT179" s="50">
        <v>0.51980468749999997</v>
      </c>
      <c r="BU179" s="50">
        <v>1.2577239583333333</v>
      </c>
      <c r="BV179" s="50">
        <v>1.5913645833333332</v>
      </c>
      <c r="BW179" s="50">
        <v>1.0862343750000001</v>
      </c>
      <c r="BX179" s="50">
        <v>0.32103124999999999</v>
      </c>
      <c r="BY179" s="50">
        <v>1.2215390625</v>
      </c>
      <c r="BZ179" s="56">
        <v>0.59462239583333332</v>
      </c>
      <c r="CA179" s="50">
        <v>0.52042708333333332</v>
      </c>
      <c r="CB179" s="50">
        <v>1.6155286458333333</v>
      </c>
      <c r="CC179" s="50">
        <v>0.60786718750000002</v>
      </c>
      <c r="CD179" s="50">
        <v>0.26204166666666667</v>
      </c>
      <c r="CE179" s="50">
        <v>0.25206510416666666</v>
      </c>
      <c r="CF179" s="50">
        <v>0.23103124999999999</v>
      </c>
      <c r="CG179" s="50">
        <v>0.60300520833333338</v>
      </c>
      <c r="CH179" s="50">
        <v>1.1191666666666666</v>
      </c>
      <c r="CI179" s="50">
        <v>0.22468229166666664</v>
      </c>
      <c r="CJ179" s="50">
        <v>0.16541406249999999</v>
      </c>
      <c r="CK179" s="50">
        <v>0</v>
      </c>
      <c r="CL179" s="56">
        <v>0</v>
      </c>
      <c r="CM179" s="50">
        <v>0</v>
      </c>
      <c r="CN179" s="50">
        <v>0</v>
      </c>
      <c r="CO179" s="50">
        <v>0</v>
      </c>
      <c r="CP179" s="50">
        <v>0</v>
      </c>
      <c r="CQ179" s="50">
        <v>0.21719115734720415</v>
      </c>
      <c r="CR179" s="50">
        <v>0.13677503250975293</v>
      </c>
      <c r="CS179" s="50">
        <v>0.13923016905071522</v>
      </c>
      <c r="CT179" s="50">
        <v>1.0361222366710012</v>
      </c>
      <c r="CU179" s="50">
        <v>1.4058829648894668</v>
      </c>
      <c r="CV179" s="50">
        <v>0</v>
      </c>
      <c r="CW179" s="50">
        <v>0.56386475942782832</v>
      </c>
      <c r="CX179" s="56">
        <v>0</v>
      </c>
      <c r="CY179" s="50">
        <v>0.20822106631989595</v>
      </c>
      <c r="CZ179" s="50">
        <v>0</v>
      </c>
      <c r="DA179" s="50">
        <v>0</v>
      </c>
      <c r="DB179" s="50">
        <v>0</v>
      </c>
      <c r="DC179" s="50">
        <v>0</v>
      </c>
      <c r="DD179" s="50">
        <v>0.35011183355006498</v>
      </c>
      <c r="DE179" s="50">
        <v>1.1890793237971391</v>
      </c>
      <c r="DF179" s="50">
        <v>0.75925617685305591</v>
      </c>
      <c r="DG179" s="47">
        <v>1.2887568270481145</v>
      </c>
      <c r="DH179" s="47">
        <v>0.99903511053315996</v>
      </c>
      <c r="DI179" s="47">
        <v>0.1513966189856957</v>
      </c>
    </row>
    <row r="180" spans="1:113" x14ac:dyDescent="0.25">
      <c r="A180" s="29" t="s">
        <v>189</v>
      </c>
      <c r="B180" s="30" t="s">
        <v>397</v>
      </c>
      <c r="C180" s="31" t="s">
        <v>189</v>
      </c>
      <c r="D180" s="43" t="s">
        <v>337</v>
      </c>
      <c r="E180" s="42" t="s">
        <v>139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6.4421875000000003E-2</v>
      </c>
      <c r="L180" s="49">
        <v>0.1703046875</v>
      </c>
      <c r="M180" s="49">
        <v>0.91472916666666659</v>
      </c>
      <c r="N180" s="49">
        <v>0.17791666666666667</v>
      </c>
      <c r="O180" s="49">
        <v>0.32063281249999998</v>
      </c>
      <c r="P180" s="49">
        <v>9.5286458333333324E-2</v>
      </c>
      <c r="Q180" s="49">
        <v>0</v>
      </c>
      <c r="R180" s="56">
        <v>0.44039322916666668</v>
      </c>
      <c r="S180" s="49">
        <v>0</v>
      </c>
      <c r="T180" s="49">
        <v>0</v>
      </c>
      <c r="U180" s="49">
        <v>0</v>
      </c>
      <c r="V180" s="49">
        <v>0</v>
      </c>
      <c r="W180" s="49">
        <v>0</v>
      </c>
      <c r="X180" s="49">
        <v>5.5916666666666663E-2</v>
      </c>
      <c r="Y180" s="49">
        <v>0.23659114583333332</v>
      </c>
      <c r="Z180" s="49">
        <v>0.12109375</v>
      </c>
      <c r="AA180" s="49">
        <v>0.14828645833333334</v>
      </c>
      <c r="AB180" s="49">
        <v>0.12531249999999999</v>
      </c>
      <c r="AC180" s="49">
        <v>0.12430989583333332</v>
      </c>
      <c r="AD180" s="56">
        <v>5.7700520833333338E-2</v>
      </c>
      <c r="AE180" s="49">
        <v>0.77473177083333333</v>
      </c>
      <c r="AF180" s="49">
        <v>0.34483593750000002</v>
      </c>
      <c r="AG180" s="49">
        <v>0.17973177083333333</v>
      </c>
      <c r="AH180" s="49">
        <v>0.22125</v>
      </c>
      <c r="AI180" s="49">
        <v>0.17455729166666667</v>
      </c>
      <c r="AJ180" s="49">
        <v>0.15537500000000001</v>
      </c>
      <c r="AK180" s="49">
        <v>0.60480729166666658</v>
      </c>
      <c r="AL180" s="49">
        <v>0.10582552083333333</v>
      </c>
      <c r="AM180" s="49">
        <v>0.47581250000000003</v>
      </c>
      <c r="AN180" s="49">
        <v>0.24457552083333331</v>
      </c>
      <c r="AO180" s="49">
        <v>0.42940624999999999</v>
      </c>
      <c r="AP180" s="56">
        <v>0.24343229166666666</v>
      </c>
      <c r="AQ180" s="49">
        <v>0.17133333333333334</v>
      </c>
      <c r="AR180" s="49">
        <v>0</v>
      </c>
      <c r="AS180" s="49">
        <v>3.9375E-2</v>
      </c>
      <c r="AT180" s="49">
        <v>2.4531250000000001E-2</v>
      </c>
      <c r="AU180" s="49">
        <v>8.7968749999999998E-2</v>
      </c>
      <c r="AV180" s="49">
        <v>5.23203125E-2</v>
      </c>
      <c r="AW180" s="49">
        <v>4.0080729166666662E-2</v>
      </c>
      <c r="AX180" s="49">
        <v>0</v>
      </c>
      <c r="AY180" s="49">
        <v>0</v>
      </c>
      <c r="AZ180" s="49">
        <v>3.1190104166666663E-2</v>
      </c>
      <c r="BA180" s="49">
        <v>0</v>
      </c>
      <c r="BB180" s="56">
        <v>4.0966145833333335E-2</v>
      </c>
      <c r="BC180" s="49">
        <v>0.2691979166666667</v>
      </c>
      <c r="BD180" s="49">
        <v>0.45261197916666668</v>
      </c>
      <c r="BE180" s="49">
        <v>0.17054166666666665</v>
      </c>
      <c r="BF180" s="49">
        <v>3.8598958333333336E-2</v>
      </c>
      <c r="BG180" s="49">
        <v>0.69179947916666662</v>
      </c>
      <c r="BH180" s="49">
        <v>0.3147630208333333</v>
      </c>
      <c r="BI180" s="49">
        <v>0.81608593750000002</v>
      </c>
      <c r="BJ180" s="49">
        <v>0.22184114583333334</v>
      </c>
      <c r="BK180" s="49">
        <v>0.15499479166666666</v>
      </c>
      <c r="BL180" s="49">
        <v>6.3575520833333329E-2</v>
      </c>
      <c r="BM180" s="49">
        <v>8.5921874999999995E-2</v>
      </c>
      <c r="BN180" s="56">
        <v>1.3151041666666667E-2</v>
      </c>
      <c r="BO180" s="50">
        <v>0.12353645833333333</v>
      </c>
      <c r="BP180" s="50">
        <v>28.595273437500001</v>
      </c>
      <c r="BQ180" s="50">
        <v>0.87120312499999997</v>
      </c>
      <c r="BR180" s="50">
        <v>0.39584635416666669</v>
      </c>
      <c r="BS180" s="50">
        <v>0.19066145833333334</v>
      </c>
      <c r="BT180" s="50">
        <v>0.17824218750000001</v>
      </c>
      <c r="BU180" s="50">
        <v>0.25615104166666663</v>
      </c>
      <c r="BV180" s="50">
        <v>0.26976041666666667</v>
      </c>
      <c r="BW180" s="50">
        <v>0.17857291666666666</v>
      </c>
      <c r="BX180" s="50">
        <v>0.30496354166666667</v>
      </c>
      <c r="BY180" s="50">
        <v>1.0542526041666667</v>
      </c>
      <c r="BZ180" s="56">
        <v>0.874953125</v>
      </c>
      <c r="CA180" s="50">
        <v>1.2144947916666669</v>
      </c>
      <c r="CB180" s="50">
        <v>0.6853307291666666</v>
      </c>
      <c r="CC180" s="50">
        <v>1.0827135416666667</v>
      </c>
      <c r="CD180" s="50">
        <v>1.3012135416666668</v>
      </c>
      <c r="CE180" s="50">
        <v>0.16943749999999999</v>
      </c>
      <c r="CF180" s="50">
        <v>0.17922395833333335</v>
      </c>
      <c r="CG180" s="50">
        <v>0.31393749999999998</v>
      </c>
      <c r="CH180" s="50">
        <v>4.1632812499999998E-2</v>
      </c>
      <c r="CI180" s="50">
        <v>9.960677083333333E-2</v>
      </c>
      <c r="CJ180" s="50">
        <v>0.16372135416666667</v>
      </c>
      <c r="CK180" s="50">
        <v>0</v>
      </c>
      <c r="CL180" s="56">
        <v>5.53185955786736E-3</v>
      </c>
      <c r="CM180" s="50">
        <v>0</v>
      </c>
      <c r="CN180" s="50">
        <v>0.21758907672301689</v>
      </c>
      <c r="CO180" s="50">
        <v>8.9934980494148248E-2</v>
      </c>
      <c r="CP180" s="50">
        <v>2.4629388816644992E-3</v>
      </c>
      <c r="CQ180" s="50">
        <v>0</v>
      </c>
      <c r="CR180" s="50">
        <v>2.4949284785435628E-2</v>
      </c>
      <c r="CS180" s="50">
        <v>5.2106631989596877E-2</v>
      </c>
      <c r="CT180" s="50">
        <v>7.9750325097529259E-2</v>
      </c>
      <c r="CU180" s="50">
        <v>0.35440832249674897</v>
      </c>
      <c r="CV180" s="50">
        <v>0.30240052015604679</v>
      </c>
      <c r="CW180" s="50">
        <v>0.12809102730819244</v>
      </c>
      <c r="CX180" s="56">
        <v>0</v>
      </c>
      <c r="CY180" s="50">
        <v>0.32361768530559165</v>
      </c>
      <c r="CZ180" s="50">
        <v>9.9836150845253574E-2</v>
      </c>
      <c r="DA180" s="50">
        <v>0.45115734720416123</v>
      </c>
      <c r="DB180" s="50">
        <v>0.64983094928478546</v>
      </c>
      <c r="DC180" s="50">
        <v>0.53404941482444734</v>
      </c>
      <c r="DD180" s="50">
        <v>0.34076983094928476</v>
      </c>
      <c r="DE180" s="50">
        <v>0.36270221066319897</v>
      </c>
      <c r="DF180" s="50">
        <v>0.75765929778933672</v>
      </c>
      <c r="DG180" s="47">
        <v>0.58267620286085831</v>
      </c>
      <c r="DH180" s="47">
        <v>0.65162808842652786</v>
      </c>
      <c r="DI180" s="47">
        <v>4.9859557867360203E-2</v>
      </c>
    </row>
    <row r="181" spans="1:113" x14ac:dyDescent="0.25">
      <c r="A181" s="29" t="s">
        <v>189</v>
      </c>
      <c r="B181" s="30" t="s">
        <v>397</v>
      </c>
      <c r="C181" s="31" t="s">
        <v>189</v>
      </c>
      <c r="D181" s="43" t="s">
        <v>338</v>
      </c>
      <c r="E181" s="42" t="s">
        <v>140</v>
      </c>
      <c r="F181" s="49">
        <v>1.0098932291666667</v>
      </c>
      <c r="G181" s="49">
        <v>1.0375833333333333</v>
      </c>
      <c r="H181" s="49">
        <v>0.66283333333333339</v>
      </c>
      <c r="I181" s="49">
        <v>0.64737239583333339</v>
      </c>
      <c r="J181" s="49">
        <v>0.2635286458333333</v>
      </c>
      <c r="K181" s="49">
        <v>0.99805729166666668</v>
      </c>
      <c r="L181" s="49">
        <v>0.86541927083333337</v>
      </c>
      <c r="M181" s="49">
        <v>0.78730468750000004</v>
      </c>
      <c r="N181" s="49">
        <v>0.99848177083333323</v>
      </c>
      <c r="O181" s="49">
        <v>0.44782031249999998</v>
      </c>
      <c r="P181" s="49">
        <v>0.13136718750000001</v>
      </c>
      <c r="Q181" s="49">
        <v>4.3756484374999998</v>
      </c>
      <c r="R181" s="56">
        <v>0.37285416666666671</v>
      </c>
      <c r="S181" s="49">
        <v>0.19014062500000001</v>
      </c>
      <c r="T181" s="49">
        <v>6.360578125</v>
      </c>
      <c r="U181" s="49">
        <v>1.4227708333333333</v>
      </c>
      <c r="V181" s="49">
        <v>0.72647656250000003</v>
      </c>
      <c r="W181" s="49">
        <v>0.62006770833333336</v>
      </c>
      <c r="X181" s="49">
        <v>0.23891145833333333</v>
      </c>
      <c r="Y181" s="49">
        <v>1.4433776041666668</v>
      </c>
      <c r="Z181" s="49">
        <v>9.1583333333333322E-2</v>
      </c>
      <c r="AA181" s="49">
        <v>0.47595572916666662</v>
      </c>
      <c r="AB181" s="49">
        <v>0.66108333333333336</v>
      </c>
      <c r="AC181" s="49">
        <v>0.84539583333333335</v>
      </c>
      <c r="AD181" s="56">
        <v>8.2298932291666667</v>
      </c>
      <c r="AE181" s="49">
        <v>0.31499218750000002</v>
      </c>
      <c r="AF181" s="49">
        <v>1.5297213541666668</v>
      </c>
      <c r="AG181" s="49">
        <v>0.90763020833333341</v>
      </c>
      <c r="AH181" s="49">
        <v>1.5664166666666668</v>
      </c>
      <c r="AI181" s="49">
        <v>0.74831250000000005</v>
      </c>
      <c r="AJ181" s="49">
        <v>0.75787239583333332</v>
      </c>
      <c r="AK181" s="49">
        <v>0.95521614583333325</v>
      </c>
      <c r="AL181" s="49">
        <v>1.4860052083333333</v>
      </c>
      <c r="AM181" s="49">
        <v>1.6434244791666668</v>
      </c>
      <c r="AN181" s="49">
        <v>1.0271041666666667</v>
      </c>
      <c r="AO181" s="49">
        <v>2.1050442708333335</v>
      </c>
      <c r="AP181" s="56">
        <v>2.4789322916666667</v>
      </c>
      <c r="AQ181" s="49">
        <v>2.0750364583333334</v>
      </c>
      <c r="AR181" s="49">
        <v>1.6283203125000001</v>
      </c>
      <c r="AS181" s="49">
        <v>1.2656432291666668</v>
      </c>
      <c r="AT181" s="49">
        <v>0.33820572916666669</v>
      </c>
      <c r="AU181" s="49">
        <v>1.0536901041666666</v>
      </c>
      <c r="AV181" s="49">
        <v>2.3730755208333334</v>
      </c>
      <c r="AW181" s="49">
        <v>1.1498098958333332</v>
      </c>
      <c r="AX181" s="49">
        <v>0.35666666666666669</v>
      </c>
      <c r="AY181" s="49">
        <v>0.17015104166666667</v>
      </c>
      <c r="AZ181" s="49">
        <v>0.95860416666666659</v>
      </c>
      <c r="BA181" s="49">
        <v>3.3282057291666667</v>
      </c>
      <c r="BB181" s="56">
        <v>1.2404973958333332</v>
      </c>
      <c r="BC181" s="49">
        <v>0.72475260416666665</v>
      </c>
      <c r="BD181" s="49">
        <v>0.69297916666666659</v>
      </c>
      <c r="BE181" s="49">
        <v>3.0587864583333335</v>
      </c>
      <c r="BF181" s="49">
        <v>0.63196093750000004</v>
      </c>
      <c r="BG181" s="49">
        <v>0.3081197916666667</v>
      </c>
      <c r="BH181" s="49">
        <v>1.3778723958333332</v>
      </c>
      <c r="BI181" s="49">
        <v>2.4915520833333336</v>
      </c>
      <c r="BJ181" s="49">
        <v>1.129875</v>
      </c>
      <c r="BK181" s="49">
        <v>0.43296875000000001</v>
      </c>
      <c r="BL181" s="49">
        <v>0.32706770833333332</v>
      </c>
      <c r="BM181" s="49">
        <v>1.3474453125000001</v>
      </c>
      <c r="BN181" s="56">
        <v>2.0948906250000001</v>
      </c>
      <c r="BO181" s="50">
        <v>0.67920312500000002</v>
      </c>
      <c r="BP181" s="50">
        <v>0.62777343750000003</v>
      </c>
      <c r="BQ181" s="50">
        <v>1.810265625</v>
      </c>
      <c r="BR181" s="50">
        <v>2.5053828125000002</v>
      </c>
      <c r="BS181" s="50">
        <v>0.62879166666666664</v>
      </c>
      <c r="BT181" s="50">
        <v>1.2972239583333331</v>
      </c>
      <c r="BU181" s="50">
        <v>1.3109609375</v>
      </c>
      <c r="BV181" s="50">
        <v>0.56842708333333336</v>
      </c>
      <c r="BW181" s="50">
        <v>0.38451822916666667</v>
      </c>
      <c r="BX181" s="50">
        <v>0.73756510416666665</v>
      </c>
      <c r="BY181" s="50">
        <v>0.30332291666666666</v>
      </c>
      <c r="BZ181" s="56">
        <v>2.437125</v>
      </c>
      <c r="CA181" s="50">
        <v>0.6794713541666666</v>
      </c>
      <c r="CB181" s="50">
        <v>1.1931953125000001</v>
      </c>
      <c r="CC181" s="50">
        <v>1.1841718750000001</v>
      </c>
      <c r="CD181" s="50">
        <v>0.68405989583333338</v>
      </c>
      <c r="CE181" s="50">
        <v>1.3866848958333333</v>
      </c>
      <c r="CF181" s="50">
        <v>0.35657031249999999</v>
      </c>
      <c r="CG181" s="50">
        <v>1.6846979166666667</v>
      </c>
      <c r="CH181" s="50">
        <v>0.57516145833333332</v>
      </c>
      <c r="CI181" s="50">
        <v>0.79680989583333339</v>
      </c>
      <c r="CJ181" s="50">
        <v>0.82878645833333342</v>
      </c>
      <c r="CK181" s="50">
        <v>1.3648072916666667</v>
      </c>
      <c r="CL181" s="56">
        <v>1.3897867360208063</v>
      </c>
      <c r="CM181" s="50">
        <v>1.7504603381014303</v>
      </c>
      <c r="CN181" s="50">
        <v>0.33631209362808839</v>
      </c>
      <c r="CO181" s="50">
        <v>0.64893368010403119</v>
      </c>
      <c r="CP181" s="50">
        <v>1.2317347204161249</v>
      </c>
      <c r="CQ181" s="50">
        <v>0.40748764629388817</v>
      </c>
      <c r="CR181" s="50">
        <v>2.9296514954486343</v>
      </c>
      <c r="CS181" s="50">
        <v>1.0118621586475942</v>
      </c>
      <c r="CT181" s="50">
        <v>0.77298569570871256</v>
      </c>
      <c r="CU181" s="50">
        <v>1.4224057217165149</v>
      </c>
      <c r="CV181" s="50">
        <v>1.3078413524057217</v>
      </c>
      <c r="CW181" s="50">
        <v>0.70236150845253575</v>
      </c>
      <c r="CX181" s="56">
        <v>22.119178153446033</v>
      </c>
      <c r="CY181" s="50">
        <v>12.887274382314695</v>
      </c>
      <c r="CZ181" s="50">
        <v>0.42846814044213266</v>
      </c>
      <c r="DA181" s="50">
        <v>0.5961066319895969</v>
      </c>
      <c r="DB181" s="50">
        <v>1.0421066319895969</v>
      </c>
      <c r="DC181" s="50">
        <v>0.70133680104031204</v>
      </c>
      <c r="DD181" s="50">
        <v>1.1045201560468141</v>
      </c>
      <c r="DE181" s="50">
        <v>0.32798439531859558</v>
      </c>
      <c r="DF181" s="50">
        <v>0.31149804941482445</v>
      </c>
      <c r="DG181" s="47">
        <v>3.0044291287386216</v>
      </c>
      <c r="DH181" s="47">
        <v>0.7550117035110534</v>
      </c>
      <c r="DI181" s="47">
        <v>1.0215708712613785</v>
      </c>
    </row>
    <row r="182" spans="1:113" x14ac:dyDescent="0.25">
      <c r="A182" s="29" t="s">
        <v>189</v>
      </c>
      <c r="B182" s="30" t="s">
        <v>397</v>
      </c>
      <c r="C182" s="31" t="s">
        <v>189</v>
      </c>
      <c r="D182" s="43" t="s">
        <v>539</v>
      </c>
      <c r="E182" s="42" t="s">
        <v>540</v>
      </c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>
        <v>0</v>
      </c>
      <c r="L182" s="49">
        <v>0</v>
      </c>
      <c r="M182" s="49">
        <v>0</v>
      </c>
      <c r="N182" s="49">
        <v>0</v>
      </c>
      <c r="O182" s="49">
        <v>0</v>
      </c>
      <c r="P182" s="49">
        <v>0</v>
      </c>
      <c r="Q182" s="49">
        <v>0</v>
      </c>
      <c r="R182" s="56">
        <v>0</v>
      </c>
      <c r="S182" s="49">
        <v>0</v>
      </c>
      <c r="T182" s="49">
        <v>0</v>
      </c>
      <c r="U182" s="49">
        <v>0</v>
      </c>
      <c r="V182" s="49">
        <v>0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56">
        <v>0</v>
      </c>
      <c r="AE182" s="49">
        <v>0</v>
      </c>
      <c r="AF182" s="49">
        <v>0</v>
      </c>
      <c r="AG182" s="49">
        <v>0</v>
      </c>
      <c r="AH182" s="49">
        <v>0</v>
      </c>
      <c r="AI182" s="49">
        <v>0</v>
      </c>
      <c r="AJ182" s="49">
        <v>0</v>
      </c>
      <c r="AK182" s="49">
        <v>0</v>
      </c>
      <c r="AL182" s="49">
        <v>0</v>
      </c>
      <c r="AM182" s="49">
        <v>0</v>
      </c>
      <c r="AN182" s="49">
        <v>0</v>
      </c>
      <c r="AO182" s="49">
        <v>0</v>
      </c>
      <c r="AP182" s="56">
        <v>0</v>
      </c>
      <c r="AQ182" s="49">
        <v>0</v>
      </c>
      <c r="AR182" s="49">
        <v>0</v>
      </c>
      <c r="AS182" s="49">
        <v>0</v>
      </c>
      <c r="AT182" s="49">
        <v>0</v>
      </c>
      <c r="AU182" s="49">
        <v>0</v>
      </c>
      <c r="AV182" s="49">
        <v>0</v>
      </c>
      <c r="AW182" s="49">
        <v>0</v>
      </c>
      <c r="AX182" s="49">
        <v>0</v>
      </c>
      <c r="AY182" s="49">
        <v>0</v>
      </c>
      <c r="AZ182" s="49">
        <v>0</v>
      </c>
      <c r="BA182" s="49">
        <v>0</v>
      </c>
      <c r="BB182" s="56">
        <v>0</v>
      </c>
      <c r="BC182" s="49">
        <v>0</v>
      </c>
      <c r="BD182" s="49">
        <v>0</v>
      </c>
      <c r="BE182" s="49">
        <v>0</v>
      </c>
      <c r="BF182" s="49">
        <v>0</v>
      </c>
      <c r="BG182" s="49">
        <v>0</v>
      </c>
      <c r="BH182" s="49">
        <v>0</v>
      </c>
      <c r="BI182" s="49">
        <v>0</v>
      </c>
      <c r="BJ182" s="49">
        <v>0</v>
      </c>
      <c r="BK182" s="49">
        <v>0</v>
      </c>
      <c r="BL182" s="49">
        <v>0</v>
      </c>
      <c r="BM182" s="49">
        <v>0</v>
      </c>
      <c r="BN182" s="56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6">
        <v>0</v>
      </c>
      <c r="CA182" s="50">
        <v>0</v>
      </c>
      <c r="CB182" s="50">
        <v>0</v>
      </c>
      <c r="CC182" s="50">
        <v>0</v>
      </c>
      <c r="CD182" s="50">
        <v>0</v>
      </c>
      <c r="CE182" s="50">
        <v>0</v>
      </c>
      <c r="CF182" s="50">
        <v>0</v>
      </c>
      <c r="CG182" s="50">
        <v>0</v>
      </c>
      <c r="CH182" s="50">
        <v>0</v>
      </c>
      <c r="CI182" s="50">
        <v>0</v>
      </c>
      <c r="CJ182" s="50">
        <v>0</v>
      </c>
      <c r="CK182" s="50">
        <v>0</v>
      </c>
      <c r="CL182" s="56">
        <v>0</v>
      </c>
      <c r="CM182" s="50">
        <v>0</v>
      </c>
      <c r="CN182" s="50">
        <v>0</v>
      </c>
      <c r="CO182" s="50">
        <v>0</v>
      </c>
      <c r="CP182" s="50">
        <v>0</v>
      </c>
      <c r="CQ182" s="50">
        <v>0</v>
      </c>
      <c r="CR182" s="50">
        <v>0</v>
      </c>
      <c r="CS182" s="50">
        <v>0</v>
      </c>
      <c r="CT182" s="50">
        <v>0</v>
      </c>
      <c r="CU182" s="50">
        <v>0</v>
      </c>
      <c r="CV182" s="50">
        <v>0</v>
      </c>
      <c r="CW182" s="50">
        <v>0</v>
      </c>
      <c r="CX182" s="56">
        <v>0</v>
      </c>
      <c r="CY182" s="50">
        <v>0</v>
      </c>
      <c r="CZ182" s="50">
        <v>0</v>
      </c>
      <c r="DA182" s="50">
        <v>0</v>
      </c>
      <c r="DB182" s="50">
        <v>0</v>
      </c>
      <c r="DC182" s="50">
        <v>0</v>
      </c>
      <c r="DD182" s="50">
        <v>0</v>
      </c>
      <c r="DE182" s="50">
        <v>0</v>
      </c>
      <c r="DF182" s="50">
        <v>0</v>
      </c>
      <c r="DG182" s="47">
        <v>0</v>
      </c>
      <c r="DH182" s="47">
        <v>0</v>
      </c>
      <c r="DI182" s="47">
        <v>0</v>
      </c>
    </row>
    <row r="183" spans="1:113" x14ac:dyDescent="0.25">
      <c r="A183" s="29" t="s">
        <v>189</v>
      </c>
      <c r="B183" s="30" t="s">
        <v>397</v>
      </c>
      <c r="C183" s="31" t="s">
        <v>189</v>
      </c>
      <c r="D183" s="43" t="s">
        <v>339</v>
      </c>
      <c r="E183" s="42" t="s">
        <v>141</v>
      </c>
      <c r="F183" s="49">
        <v>0.65844531250000005</v>
      </c>
      <c r="G183" s="49">
        <v>0.12153385416666666</v>
      </c>
      <c r="H183" s="49">
        <v>0.25854687500000001</v>
      </c>
      <c r="I183" s="49">
        <v>5.4270833333333332E-3</v>
      </c>
      <c r="J183" s="49">
        <v>0.15201822916666666</v>
      </c>
      <c r="K183" s="49">
        <v>0.20375260416666666</v>
      </c>
      <c r="L183" s="49">
        <v>5.6195312499999997E-2</v>
      </c>
      <c r="M183" s="49">
        <v>0.23109635416666666</v>
      </c>
      <c r="N183" s="49">
        <v>0.19698958333333336</v>
      </c>
      <c r="O183" s="49">
        <v>0.28147656250000003</v>
      </c>
      <c r="P183" s="49">
        <v>0.12731770833333333</v>
      </c>
      <c r="Q183" s="49">
        <v>0.1776171875</v>
      </c>
      <c r="R183" s="56">
        <v>0</v>
      </c>
      <c r="S183" s="49">
        <v>3.7338541666666662E-2</v>
      </c>
      <c r="T183" s="49">
        <v>7.6953124999999999E-3</v>
      </c>
      <c r="U183" s="49">
        <v>0.20254687499999999</v>
      </c>
      <c r="V183" s="49">
        <v>0.97496875000000005</v>
      </c>
      <c r="W183" s="49">
        <v>0.92930729166666659</v>
      </c>
      <c r="X183" s="49">
        <v>2.5312500000000001E-3</v>
      </c>
      <c r="Y183" s="49">
        <v>0.99419531250000004</v>
      </c>
      <c r="Z183" s="49">
        <v>0.86189062500000002</v>
      </c>
      <c r="AA183" s="49">
        <v>0.86206770833333335</v>
      </c>
      <c r="AB183" s="49">
        <v>0.12261458333333333</v>
      </c>
      <c r="AC183" s="49">
        <v>1.0639010416666668</v>
      </c>
      <c r="AD183" s="56">
        <v>5.6635416666666667E-2</v>
      </c>
      <c r="AE183" s="49">
        <v>7.5124999999999997E-2</v>
      </c>
      <c r="AF183" s="49">
        <v>0.70122135416666664</v>
      </c>
      <c r="AG183" s="49">
        <v>0.16567447916666667</v>
      </c>
      <c r="AH183" s="49">
        <v>1.953125E-2</v>
      </c>
      <c r="AI183" s="49">
        <v>0.52341927083333328</v>
      </c>
      <c r="AJ183" s="49">
        <v>0.12544531249999999</v>
      </c>
      <c r="AK183" s="49">
        <v>1.2232421874999999</v>
      </c>
      <c r="AL183" s="49">
        <v>9.3408854166666666E-2</v>
      </c>
      <c r="AM183" s="49">
        <v>0.91106770833333339</v>
      </c>
      <c r="AN183" s="49">
        <v>2.6041666666666666E-4</v>
      </c>
      <c r="AO183" s="49">
        <v>0.74180729166666659</v>
      </c>
      <c r="AP183" s="56">
        <v>7.6119791666666662E-3</v>
      </c>
      <c r="AQ183" s="49">
        <v>3.5302083333333338E-2</v>
      </c>
      <c r="AR183" s="49">
        <v>5.6210937500000002E-2</v>
      </c>
      <c r="AS183" s="49">
        <v>0.19140104166666666</v>
      </c>
      <c r="AT183" s="49">
        <v>0.17777604166666666</v>
      </c>
      <c r="AU183" s="49">
        <v>2.8338541666666668E-2</v>
      </c>
      <c r="AV183" s="49">
        <v>0.22081510416666666</v>
      </c>
      <c r="AW183" s="49">
        <v>0.14182031249999999</v>
      </c>
      <c r="AX183" s="49">
        <v>6.5388020833333324E-2</v>
      </c>
      <c r="AY183" s="49">
        <v>4.9502604166666665E-2</v>
      </c>
      <c r="AZ183" s="49">
        <v>9.9705729166666673E-2</v>
      </c>
      <c r="BA183" s="49">
        <v>0.24404166666666666</v>
      </c>
      <c r="BB183" s="56">
        <v>0.28190625000000002</v>
      </c>
      <c r="BC183" s="49">
        <v>0.25137500000000002</v>
      </c>
      <c r="BD183" s="49">
        <v>1.3294010416666668</v>
      </c>
      <c r="BE183" s="49">
        <v>0.41141406250000001</v>
      </c>
      <c r="BF183" s="49">
        <v>0.43676562499999999</v>
      </c>
      <c r="BG183" s="49">
        <v>0.19776822916666667</v>
      </c>
      <c r="BH183" s="49">
        <v>0.49147656249999999</v>
      </c>
      <c r="BI183" s="49">
        <v>0.57554166666666662</v>
      </c>
      <c r="BJ183" s="49">
        <v>7.7320312500000002E-2</v>
      </c>
      <c r="BK183" s="49">
        <v>0.39096614583333333</v>
      </c>
      <c r="BL183" s="49">
        <v>0.48728906249999998</v>
      </c>
      <c r="BM183" s="49">
        <v>0.63300260416666665</v>
      </c>
      <c r="BN183" s="56">
        <v>1.88671875E-2</v>
      </c>
      <c r="BO183" s="50">
        <v>0.33650000000000002</v>
      </c>
      <c r="BP183" s="50">
        <v>0.36517708333333332</v>
      </c>
      <c r="BQ183" s="50">
        <v>0.59290885416666661</v>
      </c>
      <c r="BR183" s="50">
        <v>0.83650781249999995</v>
      </c>
      <c r="BS183" s="50">
        <v>0.65752864583333337</v>
      </c>
      <c r="BT183" s="50">
        <v>0.25430208333333332</v>
      </c>
      <c r="BU183" s="50">
        <v>1.0397916666666667</v>
      </c>
      <c r="BV183" s="50">
        <v>0.8184348958333334</v>
      </c>
      <c r="BW183" s="50">
        <v>0.75465625000000003</v>
      </c>
      <c r="BX183" s="50">
        <v>1.3821171875</v>
      </c>
      <c r="BY183" s="50">
        <v>0.82378125000000002</v>
      </c>
      <c r="BZ183" s="56">
        <v>1.0435624999999999</v>
      </c>
      <c r="CA183" s="50">
        <v>2.3960963541666667</v>
      </c>
      <c r="CB183" s="50">
        <v>4.4436510416666666</v>
      </c>
      <c r="CC183" s="50">
        <v>4.5414296875</v>
      </c>
      <c r="CD183" s="50">
        <v>2.9887708333333336</v>
      </c>
      <c r="CE183" s="50">
        <v>6.0387864583333331</v>
      </c>
      <c r="CF183" s="50">
        <v>2.3790833333333334</v>
      </c>
      <c r="CG183" s="50">
        <v>0.10484895833333333</v>
      </c>
      <c r="CH183" s="50">
        <v>0.28736718750000001</v>
      </c>
      <c r="CI183" s="50">
        <v>1.2422447916666668</v>
      </c>
      <c r="CJ183" s="50">
        <v>1.3780859375000001</v>
      </c>
      <c r="CK183" s="50">
        <v>0.78711718750000004</v>
      </c>
      <c r="CL183" s="56">
        <v>2.4606033810143044</v>
      </c>
      <c r="CM183" s="50">
        <v>1.7979479843953186</v>
      </c>
      <c r="CN183" s="50">
        <v>0.85348504551365412</v>
      </c>
      <c r="CO183" s="50">
        <v>1.5915604681404421</v>
      </c>
      <c r="CP183" s="50">
        <v>2.8017035110533159</v>
      </c>
      <c r="CQ183" s="50">
        <v>1.8322990897269182</v>
      </c>
      <c r="CR183" s="50">
        <v>0.57267880364109225</v>
      </c>
      <c r="CS183" s="50">
        <v>2.99281144343303</v>
      </c>
      <c r="CT183" s="50">
        <v>2.1120390117035113</v>
      </c>
      <c r="CU183" s="50">
        <v>0.89840312093628083</v>
      </c>
      <c r="CV183" s="50">
        <v>1.1918075422626788</v>
      </c>
      <c r="CW183" s="50">
        <v>1.0622340702210662</v>
      </c>
      <c r="CX183" s="56">
        <v>0.44343823146944078</v>
      </c>
      <c r="CY183" s="50">
        <v>1.7328972691807543</v>
      </c>
      <c r="CZ183" s="50">
        <v>1.6712015604681403</v>
      </c>
      <c r="DA183" s="50">
        <v>0.77740442132639787</v>
      </c>
      <c r="DB183" s="50">
        <v>0.97729258777633288</v>
      </c>
      <c r="DC183" s="50">
        <v>5.1827230169050713</v>
      </c>
      <c r="DD183" s="50">
        <v>1.1154070221066319</v>
      </c>
      <c r="DE183" s="50">
        <v>1.3062626788036411</v>
      </c>
      <c r="DF183" s="50">
        <v>1.4313576072821845</v>
      </c>
      <c r="DG183" s="47">
        <v>1.0182158647594279</v>
      </c>
      <c r="DH183" s="47">
        <v>0.659446033810143</v>
      </c>
      <c r="DI183" s="47">
        <v>1.7295370611183354</v>
      </c>
    </row>
    <row r="184" spans="1:113" x14ac:dyDescent="0.25">
      <c r="A184" s="29" t="s">
        <v>189</v>
      </c>
      <c r="B184" s="30" t="s">
        <v>397</v>
      </c>
      <c r="C184" s="31" t="s">
        <v>189</v>
      </c>
      <c r="D184" s="43" t="s">
        <v>340</v>
      </c>
      <c r="E184" s="42" t="s">
        <v>142</v>
      </c>
      <c r="F184" s="49">
        <v>6.7708333333333327E-3</v>
      </c>
      <c r="G184" s="49">
        <v>7.1348958333333323E-2</v>
      </c>
      <c r="H184" s="49">
        <v>5.1710937499999998E-2</v>
      </c>
      <c r="I184" s="49">
        <v>0</v>
      </c>
      <c r="J184" s="49">
        <v>2.3177083333333335E-3</v>
      </c>
      <c r="K184" s="49">
        <v>5.6653645833333335E-2</v>
      </c>
      <c r="L184" s="49">
        <v>9.5111979166666666E-2</v>
      </c>
      <c r="M184" s="49">
        <v>0.18494531249999999</v>
      </c>
      <c r="N184" s="49">
        <v>8.4580729166666674E-2</v>
      </c>
      <c r="O184" s="49">
        <v>0</v>
      </c>
      <c r="P184" s="49">
        <v>0.1048125</v>
      </c>
      <c r="Q184" s="49">
        <v>6.0416666666666659E-4</v>
      </c>
      <c r="R184" s="56">
        <v>8.4580729166666674E-2</v>
      </c>
      <c r="S184" s="49">
        <v>0.69171354166666665</v>
      </c>
      <c r="T184" s="49">
        <v>0.43332812500000001</v>
      </c>
      <c r="U184" s="49">
        <v>0.17702343749999999</v>
      </c>
      <c r="V184" s="49">
        <v>8.4580729166666674E-2</v>
      </c>
      <c r="W184" s="49">
        <v>8.7619791666666669E-2</v>
      </c>
      <c r="X184" s="49">
        <v>2.0052083333333334E-4</v>
      </c>
      <c r="Y184" s="49">
        <v>4.557291666666667E-3</v>
      </c>
      <c r="Z184" s="49">
        <v>0</v>
      </c>
      <c r="AA184" s="49">
        <v>0.237125</v>
      </c>
      <c r="AB184" s="49">
        <v>0.2884661458333333</v>
      </c>
      <c r="AC184" s="49">
        <v>0.10948437499999999</v>
      </c>
      <c r="AD184" s="56">
        <v>0.27371093749999997</v>
      </c>
      <c r="AE184" s="49">
        <v>5.7273437500000003E-2</v>
      </c>
      <c r="AF184" s="49">
        <v>0.18003385416666665</v>
      </c>
      <c r="AG184" s="49">
        <v>0.53706770833333339</v>
      </c>
      <c r="AH184" s="49">
        <v>0.18187239583333334</v>
      </c>
      <c r="AI184" s="49">
        <v>0.33992968750000002</v>
      </c>
      <c r="AJ184" s="49">
        <v>7.8125000000000004E-4</v>
      </c>
      <c r="AK184" s="49">
        <v>7.8125E-3</v>
      </c>
      <c r="AL184" s="49">
        <v>6.2458333333333331E-2</v>
      </c>
      <c r="AM184" s="49">
        <v>0.25326562499999999</v>
      </c>
      <c r="AN184" s="49">
        <v>0.16422656250000001</v>
      </c>
      <c r="AO184" s="49">
        <v>0.40611458333333333</v>
      </c>
      <c r="AP184" s="56">
        <v>0.50042447916666666</v>
      </c>
      <c r="AQ184" s="49">
        <v>0.60100781250000002</v>
      </c>
      <c r="AR184" s="49">
        <v>0.23229947916666666</v>
      </c>
      <c r="AS184" s="49">
        <v>0.17698958333333334</v>
      </c>
      <c r="AT184" s="49">
        <v>0.51723177083333327</v>
      </c>
      <c r="AU184" s="49">
        <v>0.10777604166666667</v>
      </c>
      <c r="AV184" s="49">
        <v>0.27020572916666669</v>
      </c>
      <c r="AW184" s="49">
        <v>0.21808333333333335</v>
      </c>
      <c r="AX184" s="49">
        <v>2.5989583333333333E-3</v>
      </c>
      <c r="AY184" s="49">
        <v>0.50980208333333332</v>
      </c>
      <c r="AZ184" s="49">
        <v>5.0078125000000001E-3</v>
      </c>
      <c r="BA184" s="49">
        <v>0.14083072916666667</v>
      </c>
      <c r="BB184" s="56">
        <v>0.13136979166666665</v>
      </c>
      <c r="BC184" s="49">
        <v>7.0807291666666666E-3</v>
      </c>
      <c r="BD184" s="49">
        <v>0</v>
      </c>
      <c r="BE184" s="49">
        <v>0.18572395833333336</v>
      </c>
      <c r="BF184" s="49">
        <v>2.5312500000000001E-3</v>
      </c>
      <c r="BG184" s="49">
        <v>0.10874739583333333</v>
      </c>
      <c r="BH184" s="49">
        <v>0.14354947916666666</v>
      </c>
      <c r="BI184" s="49">
        <v>0.39809114583333333</v>
      </c>
      <c r="BJ184" s="49">
        <v>0.61365885416666666</v>
      </c>
      <c r="BK184" s="49">
        <v>3.2408854166666667E-2</v>
      </c>
      <c r="BL184" s="49">
        <v>5.4833333333333338E-2</v>
      </c>
      <c r="BM184" s="49">
        <v>0.24337500000000001</v>
      </c>
      <c r="BN184" s="56">
        <v>9.2315104166666676E-2</v>
      </c>
      <c r="BO184" s="50">
        <v>0.14577083333333335</v>
      </c>
      <c r="BP184" s="50">
        <v>3.9824973958333332</v>
      </c>
      <c r="BQ184" s="50">
        <v>0.19978385416666666</v>
      </c>
      <c r="BR184" s="50">
        <v>0.22792968750000001</v>
      </c>
      <c r="BS184" s="50">
        <v>0.15698958333333335</v>
      </c>
      <c r="BT184" s="50">
        <v>4.9700520833333338E-2</v>
      </c>
      <c r="BU184" s="50">
        <v>0.3696848958333333</v>
      </c>
      <c r="BV184" s="50">
        <v>0.26681770833333329</v>
      </c>
      <c r="BW184" s="50">
        <v>9.815885416666667E-2</v>
      </c>
      <c r="BX184" s="50">
        <v>0.36605468749999998</v>
      </c>
      <c r="BY184" s="50">
        <v>7.4651041666666668E-2</v>
      </c>
      <c r="BZ184" s="56">
        <v>0.18755989583333335</v>
      </c>
      <c r="CA184" s="50">
        <v>0.29575260416666671</v>
      </c>
      <c r="CB184" s="50">
        <v>7.872395833333333E-2</v>
      </c>
      <c r="CC184" s="50">
        <v>0.76936979166666664</v>
      </c>
      <c r="CD184" s="50">
        <v>0.64272135416666665</v>
      </c>
      <c r="CE184" s="50">
        <v>0.31712499999999999</v>
      </c>
      <c r="CF184" s="50">
        <v>0.22988020833333334</v>
      </c>
      <c r="CG184" s="50">
        <v>0.14547916666666666</v>
      </c>
      <c r="CH184" s="50">
        <v>3.5638020833333332E-2</v>
      </c>
      <c r="CI184" s="50">
        <v>0.14089583333333333</v>
      </c>
      <c r="CJ184" s="50">
        <v>8.08046875E-2</v>
      </c>
      <c r="CK184" s="50">
        <v>5.2583333333333336E-2</v>
      </c>
      <c r="CL184" s="56">
        <v>9.5143901170351093</v>
      </c>
      <c r="CM184" s="50">
        <v>0.81028608582574768</v>
      </c>
      <c r="CN184" s="50">
        <v>9.6393732119635889</v>
      </c>
      <c r="CO184" s="50">
        <v>2.5869960988296487E-2</v>
      </c>
      <c r="CP184" s="50">
        <v>0.25252795838751624</v>
      </c>
      <c r="CQ184" s="50">
        <v>0.13344343302990896</v>
      </c>
      <c r="CR184" s="50">
        <v>0.41157087126137842</v>
      </c>
      <c r="CS184" s="50">
        <v>0.14359947984395319</v>
      </c>
      <c r="CT184" s="50">
        <v>1.2253550065019505</v>
      </c>
      <c r="CU184" s="50">
        <v>0.10255136540962288</v>
      </c>
      <c r="CV184" s="50">
        <v>0.15233029908972689</v>
      </c>
      <c r="CW184" s="50">
        <v>9.8137841352405719E-2</v>
      </c>
      <c r="CX184" s="56">
        <v>5.2418725617685305E-2</v>
      </c>
      <c r="CY184" s="50">
        <v>0.37551365409622889</v>
      </c>
      <c r="CZ184" s="50">
        <v>0.35423146944083228</v>
      </c>
      <c r="DA184" s="50">
        <v>4.7131001300390123</v>
      </c>
      <c r="DB184" s="50">
        <v>8.6923276983094919E-2</v>
      </c>
      <c r="DC184" s="50">
        <v>0.4155006501950585</v>
      </c>
      <c r="DD184" s="50">
        <v>0.20649154746423926</v>
      </c>
      <c r="DE184" s="50">
        <v>0.25093628088426528</v>
      </c>
      <c r="DF184" s="50">
        <v>0.51815344603381019</v>
      </c>
      <c r="DG184" s="47">
        <v>0.72953706111833549</v>
      </c>
      <c r="DH184" s="47">
        <v>0.86420286085825748</v>
      </c>
      <c r="DI184" s="47">
        <v>1.9429518855656698</v>
      </c>
    </row>
    <row r="185" spans="1:113" x14ac:dyDescent="0.25">
      <c r="A185" s="29" t="s">
        <v>189</v>
      </c>
      <c r="B185" s="30" t="s">
        <v>397</v>
      </c>
      <c r="C185" s="31" t="s">
        <v>189</v>
      </c>
      <c r="D185" s="43" t="s">
        <v>541</v>
      </c>
      <c r="E185" s="42" t="s">
        <v>542</v>
      </c>
      <c r="F185" s="49">
        <v>0</v>
      </c>
      <c r="G185" s="49">
        <v>0</v>
      </c>
      <c r="H185" s="49">
        <v>0</v>
      </c>
      <c r="I185" s="49">
        <v>1.7697916666666667E-2</v>
      </c>
      <c r="J185" s="49">
        <v>0</v>
      </c>
      <c r="K185" s="49">
        <v>0</v>
      </c>
      <c r="L185" s="49">
        <v>0</v>
      </c>
      <c r="M185" s="49">
        <v>0</v>
      </c>
      <c r="N185" s="49">
        <v>0</v>
      </c>
      <c r="O185" s="49">
        <v>0</v>
      </c>
      <c r="P185" s="49">
        <v>0</v>
      </c>
      <c r="Q185" s="49">
        <v>0</v>
      </c>
      <c r="R185" s="56">
        <v>1.6843750000000001E-2</v>
      </c>
      <c r="S185" s="49">
        <v>1.6390624999999999E-2</v>
      </c>
      <c r="T185" s="49">
        <v>2.2778645833333333E-2</v>
      </c>
      <c r="U185" s="49">
        <v>0</v>
      </c>
      <c r="V185" s="49">
        <v>0</v>
      </c>
      <c r="W185" s="49">
        <v>0</v>
      </c>
      <c r="X185" s="49">
        <v>0</v>
      </c>
      <c r="Y185" s="49">
        <v>1.4997395833333331E-2</v>
      </c>
      <c r="Z185" s="49">
        <v>0</v>
      </c>
      <c r="AA185" s="49">
        <v>0</v>
      </c>
      <c r="AB185" s="49">
        <v>0</v>
      </c>
      <c r="AC185" s="49">
        <v>0.13513020833333333</v>
      </c>
      <c r="AD185" s="56">
        <v>0</v>
      </c>
      <c r="AE185" s="49">
        <v>2.1471354166666668E-2</v>
      </c>
      <c r="AF185" s="49">
        <v>0</v>
      </c>
      <c r="AG185" s="49">
        <v>0.1151171875</v>
      </c>
      <c r="AH185" s="49">
        <v>2.6320312500000002E-2</v>
      </c>
      <c r="AI185" s="49">
        <v>0</v>
      </c>
      <c r="AJ185" s="49">
        <v>0</v>
      </c>
      <c r="AK185" s="49">
        <v>2.6278645833333333E-2</v>
      </c>
      <c r="AL185" s="49">
        <v>0</v>
      </c>
      <c r="AM185" s="49">
        <v>0</v>
      </c>
      <c r="AN185" s="49">
        <v>1.8953125000000001E-2</v>
      </c>
      <c r="AO185" s="49">
        <v>0</v>
      </c>
      <c r="AP185" s="56">
        <v>0</v>
      </c>
      <c r="AQ185" s="49">
        <v>0</v>
      </c>
      <c r="AR185" s="49">
        <v>0</v>
      </c>
      <c r="AS185" s="49">
        <v>0</v>
      </c>
      <c r="AT185" s="49">
        <v>0</v>
      </c>
      <c r="AU185" s="49">
        <v>8.2453125000000002E-2</v>
      </c>
      <c r="AV185" s="49">
        <v>6.690885416666667E-2</v>
      </c>
      <c r="AW185" s="49">
        <v>6.5596354166666676E-2</v>
      </c>
      <c r="AX185" s="49">
        <v>3.7109375E-2</v>
      </c>
      <c r="AY185" s="49">
        <v>3.7484375E-2</v>
      </c>
      <c r="AZ185" s="49">
        <v>0.12130208333333332</v>
      </c>
      <c r="BA185" s="49">
        <v>1.87421875E-2</v>
      </c>
      <c r="BB185" s="56">
        <v>4.8309895833333338E-2</v>
      </c>
      <c r="BC185" s="49">
        <v>6.1236979166666664E-2</v>
      </c>
      <c r="BD185" s="49">
        <v>0.11393489583333333</v>
      </c>
      <c r="BE185" s="49">
        <v>3.7111979166666663E-2</v>
      </c>
      <c r="BF185" s="49">
        <v>3.7109375E-2</v>
      </c>
      <c r="BG185" s="49">
        <v>0.12107291666666666</v>
      </c>
      <c r="BH185" s="49">
        <v>0.13044531249999999</v>
      </c>
      <c r="BI185" s="49">
        <v>0.28268749999999998</v>
      </c>
      <c r="BJ185" s="49">
        <v>0.35054427083333334</v>
      </c>
      <c r="BK185" s="49">
        <v>0</v>
      </c>
      <c r="BL185" s="49">
        <v>0.13294791666666667</v>
      </c>
      <c r="BM185" s="49">
        <v>0.34840885416666667</v>
      </c>
      <c r="BN185" s="56">
        <v>0.2183671875</v>
      </c>
      <c r="BO185" s="50">
        <v>6.4466145833333335E-2</v>
      </c>
      <c r="BP185" s="50">
        <v>0.63299479166666661</v>
      </c>
      <c r="BQ185" s="50">
        <v>0</v>
      </c>
      <c r="BR185" s="50">
        <v>6.3828124999999999E-2</v>
      </c>
      <c r="BS185" s="50">
        <v>0.14970833333333333</v>
      </c>
      <c r="BT185" s="50">
        <v>0.7326380208333334</v>
      </c>
      <c r="BU185" s="50">
        <v>1.8557291666666666E-2</v>
      </c>
      <c r="BV185" s="50">
        <v>2.6713541666666667E-2</v>
      </c>
      <c r="BW185" s="50">
        <v>0.1798671875</v>
      </c>
      <c r="BX185" s="50">
        <v>0</v>
      </c>
      <c r="BY185" s="50">
        <v>0</v>
      </c>
      <c r="BZ185" s="56">
        <v>0.13490885416666665</v>
      </c>
      <c r="CA185" s="50">
        <v>0.34804947916666668</v>
      </c>
      <c r="CB185" s="50">
        <v>1.8557291666666666E-2</v>
      </c>
      <c r="CC185" s="50">
        <v>3.7114583333333333E-2</v>
      </c>
      <c r="CD185" s="50">
        <v>0.33935677083333332</v>
      </c>
      <c r="CE185" s="50">
        <v>0.42624479166666668</v>
      </c>
      <c r="CF185" s="50">
        <v>0.49891666666666662</v>
      </c>
      <c r="CG185" s="50">
        <v>5.73046875E-2</v>
      </c>
      <c r="CH185" s="50">
        <v>0</v>
      </c>
      <c r="CI185" s="50">
        <v>0</v>
      </c>
      <c r="CJ185" s="50">
        <v>0</v>
      </c>
      <c r="CK185" s="50">
        <v>1.3960937499999999E-2</v>
      </c>
      <c r="CL185" s="56">
        <v>0</v>
      </c>
      <c r="CM185" s="50">
        <v>0</v>
      </c>
      <c r="CN185" s="50">
        <v>1.8717815344603379E-2</v>
      </c>
      <c r="CO185" s="50">
        <v>0.15336801040312092</v>
      </c>
      <c r="CP185" s="50">
        <v>0</v>
      </c>
      <c r="CQ185" s="50">
        <v>0</v>
      </c>
      <c r="CR185" s="50">
        <v>4.1355006501950585E-2</v>
      </c>
      <c r="CS185" s="50">
        <v>0</v>
      </c>
      <c r="CT185" s="50">
        <v>5.509232769830949E-2</v>
      </c>
      <c r="CU185" s="50">
        <v>0</v>
      </c>
      <c r="CV185" s="50">
        <v>7.8899869960988286E-2</v>
      </c>
      <c r="CW185" s="50">
        <v>0</v>
      </c>
      <c r="CX185" s="56">
        <v>0</v>
      </c>
      <c r="CY185" s="50">
        <v>0</v>
      </c>
      <c r="CZ185" s="50">
        <v>0</v>
      </c>
      <c r="DA185" s="50">
        <v>0</v>
      </c>
      <c r="DB185" s="50">
        <v>0</v>
      </c>
      <c r="DC185" s="50">
        <v>0</v>
      </c>
      <c r="DD185" s="50">
        <v>0</v>
      </c>
      <c r="DE185" s="50">
        <v>3.0356306892067621E-2</v>
      </c>
      <c r="DF185" s="50">
        <v>0</v>
      </c>
      <c r="DG185" s="47">
        <v>0</v>
      </c>
      <c r="DH185" s="47">
        <v>0</v>
      </c>
      <c r="DI185" s="47">
        <v>8.1087126137841345E-2</v>
      </c>
    </row>
    <row r="186" spans="1:113" x14ac:dyDescent="0.25">
      <c r="A186" s="29" t="s">
        <v>189</v>
      </c>
      <c r="B186" s="30" t="s">
        <v>397</v>
      </c>
      <c r="C186" s="31" t="s">
        <v>189</v>
      </c>
      <c r="D186" s="43" t="s">
        <v>341</v>
      </c>
      <c r="E186" s="42" t="s">
        <v>143</v>
      </c>
      <c r="F186" s="49">
        <v>14.426143229166666</v>
      </c>
      <c r="G186" s="49">
        <v>14.24834375</v>
      </c>
      <c r="H186" s="49">
        <v>9.4761848958333346</v>
      </c>
      <c r="I186" s="49">
        <v>18.5502734375</v>
      </c>
      <c r="J186" s="49">
        <v>29.955947916666663</v>
      </c>
      <c r="K186" s="49">
        <v>31.209783854166663</v>
      </c>
      <c r="L186" s="49">
        <v>15.4902890625</v>
      </c>
      <c r="M186" s="49">
        <v>27.281369791666666</v>
      </c>
      <c r="N186" s="49">
        <v>19.113096354166668</v>
      </c>
      <c r="O186" s="49">
        <v>22.886403645833333</v>
      </c>
      <c r="P186" s="49">
        <v>28.744499999999999</v>
      </c>
      <c r="Q186" s="49">
        <v>21.540820312499999</v>
      </c>
      <c r="R186" s="56">
        <v>31.109328125000001</v>
      </c>
      <c r="S186" s="49">
        <v>19.563749999999999</v>
      </c>
      <c r="T186" s="49">
        <v>24.020138020833333</v>
      </c>
      <c r="U186" s="49">
        <v>53.430552083333339</v>
      </c>
      <c r="V186" s="49">
        <v>70.422721354166669</v>
      </c>
      <c r="W186" s="49">
        <v>28.844690104166666</v>
      </c>
      <c r="X186" s="49">
        <v>153.94451302083334</v>
      </c>
      <c r="Y186" s="49">
        <v>250.33028125000001</v>
      </c>
      <c r="Z186" s="49">
        <v>207.95186197916667</v>
      </c>
      <c r="AA186" s="49">
        <v>175.34274479166666</v>
      </c>
      <c r="AB186" s="49">
        <v>216.10043489583333</v>
      </c>
      <c r="AC186" s="49">
        <v>146.53895312500001</v>
      </c>
      <c r="AD186" s="56">
        <v>156.25343489583335</v>
      </c>
      <c r="AE186" s="49">
        <v>140.67312239583333</v>
      </c>
      <c r="AF186" s="49">
        <v>193.43725520833334</v>
      </c>
      <c r="AG186" s="49">
        <v>163.83827864583336</v>
      </c>
      <c r="AH186" s="49">
        <v>192.57280989583333</v>
      </c>
      <c r="AI186" s="49">
        <v>117.4872265625</v>
      </c>
      <c r="AJ186" s="49">
        <v>213.17540625000001</v>
      </c>
      <c r="AK186" s="49">
        <v>99.644968750000004</v>
      </c>
      <c r="AL186" s="49">
        <v>114.30955989583333</v>
      </c>
      <c r="AM186" s="49">
        <v>177.55354947916666</v>
      </c>
      <c r="AN186" s="49">
        <v>119.54275260416665</v>
      </c>
      <c r="AO186" s="49">
        <v>108.76697395833332</v>
      </c>
      <c r="AP186" s="56">
        <v>110.6673515625</v>
      </c>
      <c r="AQ186" s="49">
        <v>139.29537760416665</v>
      </c>
      <c r="AR186" s="49">
        <v>112.97397395833333</v>
      </c>
      <c r="AS186" s="49">
        <v>99.053302083333335</v>
      </c>
      <c r="AT186" s="49">
        <v>141.65023697916666</v>
      </c>
      <c r="AU186" s="49">
        <v>98.358317708333331</v>
      </c>
      <c r="AV186" s="49">
        <v>118.0789453125</v>
      </c>
      <c r="AW186" s="49">
        <v>87.587020833333327</v>
      </c>
      <c r="AX186" s="49">
        <v>77.705544270833329</v>
      </c>
      <c r="AY186" s="49">
        <v>190.97001302083333</v>
      </c>
      <c r="AZ186" s="49">
        <v>89.625013020833322</v>
      </c>
      <c r="BA186" s="49">
        <v>145.57578125000001</v>
      </c>
      <c r="BB186" s="56">
        <v>186.46876041666667</v>
      </c>
      <c r="BC186" s="49">
        <v>170.2492890625</v>
      </c>
      <c r="BD186" s="49">
        <v>162.45054947916665</v>
      </c>
      <c r="BE186" s="49">
        <v>72.835653645833332</v>
      </c>
      <c r="BF186" s="49">
        <v>68.616705729166668</v>
      </c>
      <c r="BG186" s="49">
        <v>86.311627604166674</v>
      </c>
      <c r="BH186" s="49">
        <v>147.0941796875</v>
      </c>
      <c r="BI186" s="49">
        <v>76.146596354166675</v>
      </c>
      <c r="BJ186" s="49">
        <v>379.97213020833334</v>
      </c>
      <c r="BK186" s="49">
        <v>113.436890625</v>
      </c>
      <c r="BL186" s="49">
        <v>145.07806510416665</v>
      </c>
      <c r="BM186" s="49">
        <v>366.54851822916669</v>
      </c>
      <c r="BN186" s="56">
        <v>111.43334635416667</v>
      </c>
      <c r="BO186" s="50">
        <v>106.85881770833333</v>
      </c>
      <c r="BP186" s="50">
        <v>97.865718749999999</v>
      </c>
      <c r="BQ186" s="50">
        <v>101.42616666666667</v>
      </c>
      <c r="BR186" s="50">
        <v>57.198281250000001</v>
      </c>
      <c r="BS186" s="50">
        <v>78.957690104166673</v>
      </c>
      <c r="BT186" s="50">
        <v>53.302903645833332</v>
      </c>
      <c r="BU186" s="50">
        <v>59.203825520833334</v>
      </c>
      <c r="BV186" s="50">
        <v>64.949208333333331</v>
      </c>
      <c r="BW186" s="50">
        <v>62.622440104166664</v>
      </c>
      <c r="BX186" s="50">
        <v>66.23697135416667</v>
      </c>
      <c r="BY186" s="50">
        <v>69.9939296875</v>
      </c>
      <c r="BZ186" s="56">
        <v>105.03669010416667</v>
      </c>
      <c r="CA186" s="50">
        <v>86.555119791666669</v>
      </c>
      <c r="CB186" s="50">
        <v>82.973838541666666</v>
      </c>
      <c r="CC186" s="50">
        <v>60.166421874999997</v>
      </c>
      <c r="CD186" s="50">
        <v>53.013786458333335</v>
      </c>
      <c r="CE186" s="50">
        <v>98.679653645833326</v>
      </c>
      <c r="CF186" s="50">
        <v>71.590531249999998</v>
      </c>
      <c r="CG186" s="50">
        <v>81.592221354166668</v>
      </c>
      <c r="CH186" s="50">
        <v>163.19674218750001</v>
      </c>
      <c r="CI186" s="50">
        <v>65.728841145833329</v>
      </c>
      <c r="CJ186" s="50">
        <v>67.953565104166671</v>
      </c>
      <c r="CK186" s="50">
        <v>81.158484375</v>
      </c>
      <c r="CL186" s="56">
        <v>69.750509752925879</v>
      </c>
      <c r="CM186" s="50">
        <v>64.824704811443439</v>
      </c>
      <c r="CN186" s="50">
        <v>68.720897269180753</v>
      </c>
      <c r="CO186" s="50">
        <v>54.024215864759434</v>
      </c>
      <c r="CP186" s="50">
        <v>70.323472041612476</v>
      </c>
      <c r="CQ186" s="50">
        <v>40.798527958387517</v>
      </c>
      <c r="CR186" s="50">
        <v>67.835646293888161</v>
      </c>
      <c r="CS186" s="50">
        <v>89.047573472041606</v>
      </c>
      <c r="CT186" s="50">
        <v>55.010832249674898</v>
      </c>
      <c r="CU186" s="50">
        <v>43.022052015604679</v>
      </c>
      <c r="CV186" s="50">
        <v>44.272972691807539</v>
      </c>
      <c r="CW186" s="50">
        <v>72.729758127438231</v>
      </c>
      <c r="CX186" s="56">
        <v>69.505326397919376</v>
      </c>
      <c r="CY186" s="50">
        <v>49.574317295188557</v>
      </c>
      <c r="CZ186" s="50">
        <v>54.505175552665797</v>
      </c>
      <c r="DA186" s="50">
        <v>36.191672301690502</v>
      </c>
      <c r="DB186" s="50">
        <v>51.664660598179452</v>
      </c>
      <c r="DC186" s="50">
        <v>57.90817685305592</v>
      </c>
      <c r="DD186" s="50">
        <v>38.456228868660602</v>
      </c>
      <c r="DE186" s="50">
        <v>37.039555266579974</v>
      </c>
      <c r="DF186" s="50">
        <v>36.003035110533155</v>
      </c>
      <c r="DG186" s="47">
        <v>38.228850455136538</v>
      </c>
      <c r="DH186" s="47">
        <v>66.294910273081925</v>
      </c>
      <c r="DI186" s="47">
        <v>45.633211963589069</v>
      </c>
    </row>
    <row r="187" spans="1:113" x14ac:dyDescent="0.25">
      <c r="A187" s="29" t="s">
        <v>189</v>
      </c>
      <c r="B187" s="30" t="s">
        <v>397</v>
      </c>
      <c r="C187" s="31" t="s">
        <v>189</v>
      </c>
      <c r="D187" s="43" t="s">
        <v>187</v>
      </c>
      <c r="E187" s="42" t="s">
        <v>543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49">
        <v>0</v>
      </c>
      <c r="M187" s="49">
        <v>0</v>
      </c>
      <c r="N187" s="49">
        <v>0</v>
      </c>
      <c r="O187" s="49">
        <v>0</v>
      </c>
      <c r="P187" s="49">
        <v>0</v>
      </c>
      <c r="Q187" s="49">
        <v>0</v>
      </c>
      <c r="R187" s="56">
        <v>0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56">
        <v>0</v>
      </c>
      <c r="AE187" s="49">
        <v>0</v>
      </c>
      <c r="AF187" s="49">
        <v>0</v>
      </c>
      <c r="AG187" s="49">
        <v>0</v>
      </c>
      <c r="AH187" s="49">
        <v>0</v>
      </c>
      <c r="AI187" s="49">
        <v>0</v>
      </c>
      <c r="AJ187" s="49">
        <v>0</v>
      </c>
      <c r="AK187" s="49">
        <v>0</v>
      </c>
      <c r="AL187" s="49">
        <v>0</v>
      </c>
      <c r="AM187" s="49">
        <v>0</v>
      </c>
      <c r="AN187" s="49">
        <v>0</v>
      </c>
      <c r="AO187" s="49">
        <v>0</v>
      </c>
      <c r="AP187" s="56">
        <v>0</v>
      </c>
      <c r="AQ187" s="49">
        <v>0</v>
      </c>
      <c r="AR187" s="49">
        <v>0</v>
      </c>
      <c r="AS187" s="49">
        <v>0</v>
      </c>
      <c r="AT187" s="49">
        <v>0</v>
      </c>
      <c r="AU187" s="49">
        <v>0</v>
      </c>
      <c r="AV187" s="49">
        <v>0</v>
      </c>
      <c r="AW187" s="49">
        <v>0</v>
      </c>
      <c r="AX187" s="49">
        <v>0</v>
      </c>
      <c r="AY187" s="49">
        <v>0</v>
      </c>
      <c r="AZ187" s="49">
        <v>0</v>
      </c>
      <c r="BA187" s="49">
        <v>0</v>
      </c>
      <c r="BB187" s="56">
        <v>2.6302083333333331E-4</v>
      </c>
      <c r="BC187" s="49">
        <v>1.8333333333333333E-3</v>
      </c>
      <c r="BD187" s="49">
        <v>0</v>
      </c>
      <c r="BE187" s="49">
        <v>0</v>
      </c>
      <c r="BF187" s="49">
        <v>0</v>
      </c>
      <c r="BG187" s="49">
        <v>5.2135416666666667E-3</v>
      </c>
      <c r="BH187" s="49">
        <v>0</v>
      </c>
      <c r="BI187" s="49">
        <v>0</v>
      </c>
      <c r="BJ187" s="49">
        <v>1.9148437500000001E-2</v>
      </c>
      <c r="BK187" s="49">
        <v>5.2343750000000003E-4</v>
      </c>
      <c r="BL187" s="49">
        <v>2.3567708333333333E-2</v>
      </c>
      <c r="BM187" s="49">
        <v>7.8125000000000004E-4</v>
      </c>
      <c r="BN187" s="56">
        <v>1.2890625000000001E-3</v>
      </c>
      <c r="BO187" s="50">
        <v>8.9322916666666663E-4</v>
      </c>
      <c r="BP187" s="50">
        <v>2.6041666666666666E-4</v>
      </c>
      <c r="BQ187" s="50">
        <v>0</v>
      </c>
      <c r="BR187" s="50">
        <v>3.1171875000000002E-3</v>
      </c>
      <c r="BS187" s="50">
        <v>6.5104166666666663E-4</v>
      </c>
      <c r="BT187" s="50">
        <v>0</v>
      </c>
      <c r="BU187" s="50">
        <v>2.8062500000000001E-2</v>
      </c>
      <c r="BV187" s="50">
        <v>5.2343750000000003E-4</v>
      </c>
      <c r="BW187" s="50">
        <v>3.2580729166666662E-2</v>
      </c>
      <c r="BX187" s="50">
        <v>0</v>
      </c>
      <c r="BY187" s="50">
        <v>0</v>
      </c>
      <c r="BZ187" s="56">
        <v>7.8125000000000004E-4</v>
      </c>
      <c r="CA187" s="50">
        <v>3.1536458333333334E-3</v>
      </c>
      <c r="CB187" s="50">
        <v>2.6041666666666666E-4</v>
      </c>
      <c r="CC187" s="50">
        <v>2.6041666666666666E-4</v>
      </c>
      <c r="CD187" s="50">
        <v>7.0286458333333329E-2</v>
      </c>
      <c r="CE187" s="50">
        <v>3.8794270833333339E-2</v>
      </c>
      <c r="CF187" s="50">
        <v>2.6041666666666666E-4</v>
      </c>
      <c r="CG187" s="50">
        <v>9.6354166666666658E-4</v>
      </c>
      <c r="CH187" s="50">
        <v>0</v>
      </c>
      <c r="CI187" s="50">
        <v>0.70580729166666667</v>
      </c>
      <c r="CJ187" s="50">
        <v>1.3388020833333333E-2</v>
      </c>
      <c r="CK187" s="50">
        <v>0</v>
      </c>
      <c r="CL187" s="56">
        <v>2.600780234070221E-4</v>
      </c>
      <c r="CM187" s="50">
        <v>0</v>
      </c>
      <c r="CN187" s="50">
        <v>2.600780234070221E-4</v>
      </c>
      <c r="CO187" s="50">
        <v>7.100130039011703E-4</v>
      </c>
      <c r="CP187" s="50">
        <v>5.201560468140442E-4</v>
      </c>
      <c r="CQ187" s="50">
        <v>5.201560468140442E-4</v>
      </c>
      <c r="CR187" s="50">
        <v>0</v>
      </c>
      <c r="CS187" s="50">
        <v>2.9040312093628087E-2</v>
      </c>
      <c r="CT187" s="50">
        <v>0</v>
      </c>
      <c r="CU187" s="50">
        <v>1.966189856957087E-3</v>
      </c>
      <c r="CV187" s="50">
        <v>0</v>
      </c>
      <c r="CW187" s="50">
        <v>0</v>
      </c>
      <c r="CX187" s="56">
        <v>2.600780234070221E-4</v>
      </c>
      <c r="CY187" s="50">
        <v>3.3914174252275683E-3</v>
      </c>
      <c r="CZ187" s="50">
        <v>0</v>
      </c>
      <c r="DA187" s="50">
        <v>0</v>
      </c>
      <c r="DB187" s="50">
        <v>0</v>
      </c>
      <c r="DC187" s="50">
        <v>0</v>
      </c>
      <c r="DD187" s="50">
        <v>2.600780234070221E-4</v>
      </c>
      <c r="DE187" s="50">
        <v>0</v>
      </c>
      <c r="DF187" s="50">
        <v>4.9414824447334199E-3</v>
      </c>
      <c r="DG187" s="47">
        <v>1.0143042912873863E-4</v>
      </c>
      <c r="DH187" s="47">
        <v>0</v>
      </c>
      <c r="DI187" s="47">
        <v>0</v>
      </c>
    </row>
    <row r="188" spans="1:113" x14ac:dyDescent="0.25">
      <c r="A188" s="29" t="s">
        <v>189</v>
      </c>
      <c r="B188" s="30" t="s">
        <v>397</v>
      </c>
      <c r="C188" s="31" t="s">
        <v>189</v>
      </c>
      <c r="D188" s="43" t="s">
        <v>544</v>
      </c>
      <c r="E188" s="42" t="s">
        <v>545</v>
      </c>
      <c r="F188" s="49">
        <v>0</v>
      </c>
      <c r="G188" s="49">
        <v>0</v>
      </c>
      <c r="H188" s="49">
        <v>0</v>
      </c>
      <c r="I188" s="49">
        <v>0</v>
      </c>
      <c r="J188" s="49">
        <v>0</v>
      </c>
      <c r="K188" s="49">
        <v>0</v>
      </c>
      <c r="L188" s="49">
        <v>0</v>
      </c>
      <c r="M188" s="49">
        <v>0</v>
      </c>
      <c r="N188" s="49">
        <v>0</v>
      </c>
      <c r="O188" s="49">
        <v>0</v>
      </c>
      <c r="P188" s="49">
        <v>0</v>
      </c>
      <c r="Q188" s="49">
        <v>0</v>
      </c>
      <c r="R188" s="56">
        <v>0</v>
      </c>
      <c r="S188" s="49">
        <v>0</v>
      </c>
      <c r="T188" s="49">
        <v>0</v>
      </c>
      <c r="U188" s="49">
        <v>0</v>
      </c>
      <c r="V188" s="49">
        <v>0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56">
        <v>0</v>
      </c>
      <c r="AE188" s="49">
        <v>0</v>
      </c>
      <c r="AF188" s="49">
        <v>0</v>
      </c>
      <c r="AG188" s="49">
        <v>0</v>
      </c>
      <c r="AH188" s="49">
        <v>0</v>
      </c>
      <c r="AI188" s="49">
        <v>0</v>
      </c>
      <c r="AJ188" s="49">
        <v>0</v>
      </c>
      <c r="AK188" s="49">
        <v>0</v>
      </c>
      <c r="AL188" s="49">
        <v>0</v>
      </c>
      <c r="AM188" s="49">
        <v>0</v>
      </c>
      <c r="AN188" s="49">
        <v>0</v>
      </c>
      <c r="AO188" s="49">
        <v>0</v>
      </c>
      <c r="AP188" s="56">
        <v>0</v>
      </c>
      <c r="AQ188" s="49">
        <v>0</v>
      </c>
      <c r="AR188" s="49">
        <v>0</v>
      </c>
      <c r="AS188" s="49">
        <v>0</v>
      </c>
      <c r="AT188" s="49">
        <v>0</v>
      </c>
      <c r="AU188" s="49">
        <v>0</v>
      </c>
      <c r="AV188" s="49">
        <v>0</v>
      </c>
      <c r="AW188" s="49">
        <v>0</v>
      </c>
      <c r="AX188" s="49">
        <v>0.24775</v>
      </c>
      <c r="AY188" s="49">
        <v>0</v>
      </c>
      <c r="AZ188" s="49">
        <v>5.0260416666666661E-4</v>
      </c>
      <c r="BA188" s="49">
        <v>3.1763020833333329E-2</v>
      </c>
      <c r="BB188" s="56">
        <v>0</v>
      </c>
      <c r="BC188" s="49">
        <v>0</v>
      </c>
      <c r="BD188" s="49">
        <v>3.2825520833333337E-2</v>
      </c>
      <c r="BE188" s="49">
        <v>2.0052083333333332E-3</v>
      </c>
      <c r="BF188" s="49">
        <v>3.1778645833333334E-2</v>
      </c>
      <c r="BG188" s="49">
        <v>0</v>
      </c>
      <c r="BH188" s="49">
        <v>3.3460937500000003E-2</v>
      </c>
      <c r="BI188" s="49">
        <v>3.9203124999999998E-2</v>
      </c>
      <c r="BJ188" s="49">
        <v>5.9760416666666663E-2</v>
      </c>
      <c r="BK188" s="49">
        <v>8.8984375000000001E-3</v>
      </c>
      <c r="BL188" s="49">
        <v>0.32502604166666671</v>
      </c>
      <c r="BM188" s="49">
        <v>0.18002083333333335</v>
      </c>
      <c r="BN188" s="56">
        <v>1.6146406250000001</v>
      </c>
      <c r="BO188" s="50">
        <v>0.91848437500000002</v>
      </c>
      <c r="BP188" s="50">
        <v>1.8177083333333333</v>
      </c>
      <c r="BQ188" s="50">
        <v>0.68530208333333342</v>
      </c>
      <c r="BR188" s="50">
        <v>0.41833072916666669</v>
      </c>
      <c r="BS188" s="50">
        <v>1.3293333333333333</v>
      </c>
      <c r="BT188" s="50">
        <v>1.8065104166666669E-2</v>
      </c>
      <c r="BU188" s="50">
        <v>1.4438645833333332</v>
      </c>
      <c r="BV188" s="50">
        <v>0</v>
      </c>
      <c r="BW188" s="50">
        <v>0.371953125</v>
      </c>
      <c r="BX188" s="50">
        <v>1.6814140625</v>
      </c>
      <c r="BY188" s="50">
        <v>1.0754583333333332</v>
      </c>
      <c r="BZ188" s="56">
        <v>2.8761171874999998</v>
      </c>
      <c r="CA188" s="50">
        <v>3.9482656249999999</v>
      </c>
      <c r="CB188" s="50">
        <v>8.6075520833333322E-2</v>
      </c>
      <c r="CC188" s="50">
        <v>0.65046354166666664</v>
      </c>
      <c r="CD188" s="50">
        <v>1.9830729166666668E-2</v>
      </c>
      <c r="CE188" s="50">
        <v>1.0565338541666667</v>
      </c>
      <c r="CF188" s="50">
        <v>1.3635963541666667</v>
      </c>
      <c r="CG188" s="50">
        <v>2.4686510416666665</v>
      </c>
      <c r="CH188" s="50">
        <v>1.7924765625000001</v>
      </c>
      <c r="CI188" s="50">
        <v>1.5013125</v>
      </c>
      <c r="CJ188" s="50">
        <v>0.83528906250000001</v>
      </c>
      <c r="CK188" s="50">
        <v>4.6614270833333329</v>
      </c>
      <c r="CL188" s="56">
        <v>0.25642392717815343</v>
      </c>
      <c r="CM188" s="50">
        <v>4.3823511053315993</v>
      </c>
      <c r="CN188" s="50">
        <v>0.14178413524057215</v>
      </c>
      <c r="CO188" s="50">
        <v>5.049414824447334E-2</v>
      </c>
      <c r="CP188" s="50">
        <v>2.2477009102730823</v>
      </c>
      <c r="CQ188" s="50">
        <v>1.3380884265279585</v>
      </c>
      <c r="CR188" s="50">
        <v>2.0159843953185956</v>
      </c>
      <c r="CS188" s="50">
        <v>1.6720260078023406</v>
      </c>
      <c r="CT188" s="50">
        <v>1.5799739921976592E-2</v>
      </c>
      <c r="CU188" s="50">
        <v>1.4534356306892067</v>
      </c>
      <c r="CV188" s="50">
        <v>0</v>
      </c>
      <c r="CW188" s="50">
        <v>2.9398439531859557</v>
      </c>
      <c r="CX188" s="56">
        <v>0</v>
      </c>
      <c r="CY188" s="50">
        <v>3.1022704811443429</v>
      </c>
      <c r="CZ188" s="50">
        <v>2.6733003901170354</v>
      </c>
      <c r="DA188" s="50">
        <v>1.3583120936280886</v>
      </c>
      <c r="DB188" s="50">
        <v>2.6636384915474642</v>
      </c>
      <c r="DC188" s="50">
        <v>7.022106631989596E-4</v>
      </c>
      <c r="DD188" s="50">
        <v>3.2824447334200257E-2</v>
      </c>
      <c r="DE188" s="50">
        <v>1.1899765929778934</v>
      </c>
      <c r="DF188" s="50">
        <v>3.2789180754226268</v>
      </c>
      <c r="DG188" s="47">
        <v>0.98360728218465543</v>
      </c>
      <c r="DH188" s="47">
        <v>1.6794434330299088</v>
      </c>
      <c r="DI188" s="47">
        <v>0.36359427828348506</v>
      </c>
    </row>
    <row r="189" spans="1:113" x14ac:dyDescent="0.25">
      <c r="A189" s="29" t="s">
        <v>189</v>
      </c>
      <c r="B189" s="30" t="s">
        <v>397</v>
      </c>
      <c r="C189" s="31" t="s">
        <v>189</v>
      </c>
      <c r="D189" s="43" t="s">
        <v>342</v>
      </c>
      <c r="E189" s="42" t="s">
        <v>144</v>
      </c>
      <c r="F189" s="49">
        <v>0.25697916666666665</v>
      </c>
      <c r="G189" s="49">
        <v>0.31952343750000001</v>
      </c>
      <c r="H189" s="49">
        <v>2.4776041666666668E-2</v>
      </c>
      <c r="I189" s="49">
        <v>1.5625000000000001E-3</v>
      </c>
      <c r="J189" s="49">
        <v>0.34729166666666667</v>
      </c>
      <c r="K189" s="49">
        <v>0.33367708333333329</v>
      </c>
      <c r="L189" s="49">
        <v>0.35016666666666668</v>
      </c>
      <c r="M189" s="49">
        <v>0.25620052083333333</v>
      </c>
      <c r="N189" s="49">
        <v>0.24489322916666667</v>
      </c>
      <c r="O189" s="49">
        <v>0.26321354166666666</v>
      </c>
      <c r="P189" s="49">
        <v>0.24998177083333331</v>
      </c>
      <c r="Q189" s="49">
        <v>0.52585156249999998</v>
      </c>
      <c r="R189" s="56">
        <v>1.7328125E-2</v>
      </c>
      <c r="S189" s="49">
        <v>0.271078125</v>
      </c>
      <c r="T189" s="49">
        <v>0.34195833333333331</v>
      </c>
      <c r="U189" s="49">
        <v>0.34536197916666667</v>
      </c>
      <c r="V189" s="49">
        <v>0.44419531249999999</v>
      </c>
      <c r="W189" s="49">
        <v>0.28904687499999998</v>
      </c>
      <c r="X189" s="49">
        <v>0.36695572916666669</v>
      </c>
      <c r="Y189" s="49">
        <v>3.6994791666666665E-2</v>
      </c>
      <c r="Z189" s="49">
        <v>0.33439583333333334</v>
      </c>
      <c r="AA189" s="49">
        <v>3.9583333333333332E-4</v>
      </c>
      <c r="AB189" s="49">
        <v>0.22090364583333336</v>
      </c>
      <c r="AC189" s="49">
        <v>5.3408854166666665E-2</v>
      </c>
      <c r="AD189" s="56">
        <v>3.8419270833333338E-2</v>
      </c>
      <c r="AE189" s="49">
        <v>4.5078124999999997E-3</v>
      </c>
      <c r="AF189" s="49">
        <v>0.94181770833333323</v>
      </c>
      <c r="AG189" s="49">
        <v>0.35374479166666667</v>
      </c>
      <c r="AH189" s="49">
        <v>0.49457812499999998</v>
      </c>
      <c r="AI189" s="49">
        <v>0.45838020833333332</v>
      </c>
      <c r="AJ189" s="49">
        <v>0.46586979166666664</v>
      </c>
      <c r="AK189" s="49">
        <v>0.45476302083333331</v>
      </c>
      <c r="AL189" s="49">
        <v>0.5125026041666666</v>
      </c>
      <c r="AM189" s="49">
        <v>2.5744791666666669E-2</v>
      </c>
      <c r="AN189" s="49">
        <v>0.90967968749999994</v>
      </c>
      <c r="AO189" s="49">
        <v>0.11377083333333333</v>
      </c>
      <c r="AP189" s="56">
        <v>0.1242265625</v>
      </c>
      <c r="AQ189" s="49">
        <v>9.0937499999999994E-3</v>
      </c>
      <c r="AR189" s="49">
        <v>0.16820833333333335</v>
      </c>
      <c r="AS189" s="49">
        <v>7.825E-2</v>
      </c>
      <c r="AT189" s="49">
        <v>0.5468463541666666</v>
      </c>
      <c r="AU189" s="49">
        <v>0.25365625000000003</v>
      </c>
      <c r="AV189" s="49">
        <v>0.29040624999999998</v>
      </c>
      <c r="AW189" s="49">
        <v>0.32249739583333331</v>
      </c>
      <c r="AX189" s="49">
        <v>0.53255729166666665</v>
      </c>
      <c r="AY189" s="49">
        <v>0.24696093750000001</v>
      </c>
      <c r="AZ189" s="49">
        <v>0.260265625</v>
      </c>
      <c r="BA189" s="49">
        <v>4.9356770833333334E-2</v>
      </c>
      <c r="BB189" s="56">
        <v>0.25756770833333331</v>
      </c>
      <c r="BC189" s="49">
        <v>0.28949999999999998</v>
      </c>
      <c r="BD189" s="49">
        <v>0.5273723958333334</v>
      </c>
      <c r="BE189" s="49">
        <v>0.37410156249999998</v>
      </c>
      <c r="BF189" s="49">
        <v>5.4765624999999998E-2</v>
      </c>
      <c r="BG189" s="49">
        <v>0.27608593749999999</v>
      </c>
      <c r="BH189" s="49">
        <v>0.3380104166666667</v>
      </c>
      <c r="BI189" s="49">
        <v>0.23270833333333332</v>
      </c>
      <c r="BJ189" s="49">
        <v>0.33210937499999998</v>
      </c>
      <c r="BK189" s="49">
        <v>0.29388281249999998</v>
      </c>
      <c r="BL189" s="49">
        <v>1.6497395833333331E-2</v>
      </c>
      <c r="BM189" s="49">
        <v>3.700520833333333E-3</v>
      </c>
      <c r="BN189" s="56">
        <v>2.6380208333333334E-3</v>
      </c>
      <c r="BO189" s="50">
        <v>1.2666666666666666E-2</v>
      </c>
      <c r="BP189" s="50">
        <v>0.16939322916666666</v>
      </c>
      <c r="BQ189" s="50">
        <v>7.2916666666666671E-2</v>
      </c>
      <c r="BR189" s="50">
        <v>4.7812500000000001E-2</v>
      </c>
      <c r="BS189" s="50">
        <v>0.17303906250000001</v>
      </c>
      <c r="BT189" s="50">
        <v>8.593489583333333E-2</v>
      </c>
      <c r="BU189" s="50">
        <v>0.67410677083333337</v>
      </c>
      <c r="BV189" s="50">
        <v>0.34050000000000002</v>
      </c>
      <c r="BW189" s="50">
        <v>6.9490625000000001</v>
      </c>
      <c r="BX189" s="50">
        <v>0.27419791666666671</v>
      </c>
      <c r="BY189" s="50">
        <v>0.22865625000000001</v>
      </c>
      <c r="BZ189" s="56">
        <v>1.7896171875</v>
      </c>
      <c r="CA189" s="50">
        <v>3.0720286458333335</v>
      </c>
      <c r="CB189" s="50">
        <v>2.8766562499999999</v>
      </c>
      <c r="CC189" s="50">
        <v>4.9466848958333332</v>
      </c>
      <c r="CD189" s="50">
        <v>1.0118541666666667</v>
      </c>
      <c r="CE189" s="50">
        <v>0.12953385416666666</v>
      </c>
      <c r="CF189" s="50">
        <v>0.26204166666666667</v>
      </c>
      <c r="CG189" s="50">
        <v>0.35114322916666668</v>
      </c>
      <c r="CH189" s="50">
        <v>2.0203385416666664</v>
      </c>
      <c r="CI189" s="50">
        <v>9.1156354166666667</v>
      </c>
      <c r="CJ189" s="50">
        <v>0.39474479166666671</v>
      </c>
      <c r="CK189" s="50">
        <v>0.73821875000000003</v>
      </c>
      <c r="CL189" s="56">
        <v>7.5534616384915481</v>
      </c>
      <c r="CM189" s="50">
        <v>0.78904291287386219</v>
      </c>
      <c r="CN189" s="50">
        <v>0.97238491547464245</v>
      </c>
      <c r="CO189" s="50">
        <v>1.6013420026007803</v>
      </c>
      <c r="CP189" s="50">
        <v>7.4430559167750321</v>
      </c>
      <c r="CQ189" s="50">
        <v>1.7770949284785433</v>
      </c>
      <c r="CR189" s="50">
        <v>1.0720572171651495</v>
      </c>
      <c r="CS189" s="50">
        <v>1.7841898569570871</v>
      </c>
      <c r="CT189" s="50">
        <v>1.3897711313394017</v>
      </c>
      <c r="CU189" s="50">
        <v>5.4337243172951881</v>
      </c>
      <c r="CV189" s="50">
        <v>2.2140182054616386</v>
      </c>
      <c r="CW189" s="50">
        <v>1.5905409622886866</v>
      </c>
      <c r="CX189" s="56">
        <v>2.1638465539661897</v>
      </c>
      <c r="CY189" s="50">
        <v>2.5609466840052013</v>
      </c>
      <c r="CZ189" s="50">
        <v>2.3361820546163847</v>
      </c>
      <c r="DA189" s="50">
        <v>3.5432327698309489</v>
      </c>
      <c r="DB189" s="50">
        <v>9.1137425227568265</v>
      </c>
      <c r="DC189" s="50">
        <v>2.3848192457737323</v>
      </c>
      <c r="DD189" s="50">
        <v>2.8181976592977893</v>
      </c>
      <c r="DE189" s="50">
        <v>2.9750039011703513</v>
      </c>
      <c r="DF189" s="50">
        <v>1.1664421326397918</v>
      </c>
      <c r="DG189" s="47">
        <v>0.91230689206762028</v>
      </c>
      <c r="DH189" s="47">
        <v>1.3977321196358907</v>
      </c>
      <c r="DI189" s="47">
        <v>0.7296957087126138</v>
      </c>
    </row>
    <row r="190" spans="1:113" x14ac:dyDescent="0.25">
      <c r="A190" s="29" t="s">
        <v>189</v>
      </c>
      <c r="B190" s="30" t="s">
        <v>397</v>
      </c>
      <c r="C190" s="31" t="s">
        <v>189</v>
      </c>
      <c r="D190" s="43" t="s">
        <v>343</v>
      </c>
      <c r="E190" s="42" t="s">
        <v>546</v>
      </c>
      <c r="F190" s="49">
        <v>0.35317187500000002</v>
      </c>
      <c r="G190" s="49">
        <v>0.59950260416666667</v>
      </c>
      <c r="H190" s="49">
        <v>0.31267968750000003</v>
      </c>
      <c r="I190" s="49">
        <v>2.8192708333333334E-2</v>
      </c>
      <c r="J190" s="49">
        <v>3.5135416666666662E-2</v>
      </c>
      <c r="K190" s="49">
        <v>0.50462499999999999</v>
      </c>
      <c r="L190" s="49">
        <v>9.6234374999999997E-2</v>
      </c>
      <c r="M190" s="49">
        <v>3.7609375E-2</v>
      </c>
      <c r="N190" s="49">
        <v>0.12628906249999999</v>
      </c>
      <c r="O190" s="49">
        <v>0.18809375</v>
      </c>
      <c r="P190" s="49">
        <v>0.1169453125</v>
      </c>
      <c r="Q190" s="49">
        <v>0.38670312499999998</v>
      </c>
      <c r="R190" s="56">
        <v>0.37031510416666669</v>
      </c>
      <c r="S190" s="49">
        <v>0.21600260416666667</v>
      </c>
      <c r="T190" s="49">
        <v>0.46510416666666671</v>
      </c>
      <c r="U190" s="49">
        <v>0.50822656249999998</v>
      </c>
      <c r="V190" s="49">
        <v>0.30458072916666667</v>
      </c>
      <c r="W190" s="49">
        <v>0.2665546875</v>
      </c>
      <c r="X190" s="49">
        <v>0.47628385416666663</v>
      </c>
      <c r="Y190" s="49">
        <v>0.33274739583333329</v>
      </c>
      <c r="Z190" s="49">
        <v>0.3603958333333333</v>
      </c>
      <c r="AA190" s="49">
        <v>0.29078124999999999</v>
      </c>
      <c r="AB190" s="49">
        <v>0.16866666666666666</v>
      </c>
      <c r="AC190" s="49">
        <v>0.41445833333333332</v>
      </c>
      <c r="AD190" s="56">
        <v>0.27608593749999999</v>
      </c>
      <c r="AE190" s="49">
        <v>0.26407031250000002</v>
      </c>
      <c r="AF190" s="49">
        <v>0.240390625</v>
      </c>
      <c r="AG190" s="49">
        <v>0.13054427083333334</v>
      </c>
      <c r="AH190" s="49">
        <v>0.18206770833333336</v>
      </c>
      <c r="AI190" s="49">
        <v>0.1686015625</v>
      </c>
      <c r="AJ190" s="49">
        <v>8.8085937500000003E-2</v>
      </c>
      <c r="AK190" s="49">
        <v>0.10978385416666667</v>
      </c>
      <c r="AL190" s="49">
        <v>0.46815885416666664</v>
      </c>
      <c r="AM190" s="49">
        <v>7.1937500000000001E-2</v>
      </c>
      <c r="AN190" s="49">
        <v>2.2195312500000001E-2</v>
      </c>
      <c r="AO190" s="49">
        <v>0.45598697916666669</v>
      </c>
      <c r="AP190" s="56">
        <v>0.60011197916666659</v>
      </c>
      <c r="AQ190" s="49">
        <v>1.7395520833333333</v>
      </c>
      <c r="AR190" s="49">
        <v>0.76001041666666658</v>
      </c>
      <c r="AS190" s="49">
        <v>0.18493489583333333</v>
      </c>
      <c r="AT190" s="49">
        <v>1.2082187499999999</v>
      </c>
      <c r="AU190" s="49">
        <v>0.15508854166666666</v>
      </c>
      <c r="AV190" s="49">
        <v>0.10223697916666667</v>
      </c>
      <c r="AW190" s="49">
        <v>9.0419270833333329E-2</v>
      </c>
      <c r="AX190" s="49">
        <v>6.347395833333333E-2</v>
      </c>
      <c r="AY190" s="49">
        <v>0.10174999999999999</v>
      </c>
      <c r="AZ190" s="49">
        <v>0.11549479166666667</v>
      </c>
      <c r="BA190" s="49">
        <v>0.18242447916666665</v>
      </c>
      <c r="BB190" s="56">
        <v>0.40173697916666667</v>
      </c>
      <c r="BC190" s="49">
        <v>0.18666145833333334</v>
      </c>
      <c r="BD190" s="49">
        <v>0.34245312500000002</v>
      </c>
      <c r="BE190" s="49">
        <v>9.800520833333333E-2</v>
      </c>
      <c r="BF190" s="49">
        <v>0.18534114583333333</v>
      </c>
      <c r="BG190" s="49">
        <v>0.20357031249999999</v>
      </c>
      <c r="BH190" s="49">
        <v>0.31407552083333329</v>
      </c>
      <c r="BI190" s="49">
        <v>8.8835937500000003E-2</v>
      </c>
      <c r="BJ190" s="49">
        <v>9.1135416666666677E-2</v>
      </c>
      <c r="BK190" s="49">
        <v>0.1545234375</v>
      </c>
      <c r="BL190" s="49">
        <v>0.123578125</v>
      </c>
      <c r="BM190" s="49">
        <v>1.5450937499999999</v>
      </c>
      <c r="BN190" s="56">
        <v>0.52605989583333335</v>
      </c>
      <c r="BO190" s="50">
        <v>0.17276302083333334</v>
      </c>
      <c r="BP190" s="50">
        <v>0.3549661458333333</v>
      </c>
      <c r="BQ190" s="50">
        <v>0.11623177083333333</v>
      </c>
      <c r="BR190" s="50">
        <v>0.30772916666666666</v>
      </c>
      <c r="BS190" s="50">
        <v>0.20767968749999999</v>
      </c>
      <c r="BT190" s="50">
        <v>0.32476041666666666</v>
      </c>
      <c r="BU190" s="50">
        <v>0.28311197916666669</v>
      </c>
      <c r="BV190" s="50">
        <v>0.46636979166666664</v>
      </c>
      <c r="BW190" s="50">
        <v>0.40789062500000001</v>
      </c>
      <c r="BX190" s="50">
        <v>0.6435598958333334</v>
      </c>
      <c r="BY190" s="50">
        <v>0.398390625</v>
      </c>
      <c r="BZ190" s="56">
        <v>0.8975364583333334</v>
      </c>
      <c r="CA190" s="50">
        <v>0.38614062500000002</v>
      </c>
      <c r="CB190" s="50">
        <v>3.5571666666666664</v>
      </c>
      <c r="CC190" s="50">
        <v>0</v>
      </c>
      <c r="CD190" s="50">
        <v>3.7169270833333337E-2</v>
      </c>
      <c r="CE190" s="50">
        <v>0.10014583333333332</v>
      </c>
      <c r="CF190" s="50">
        <v>2.1901041666666666E-3</v>
      </c>
      <c r="CG190" s="50">
        <v>4.9182291666666662E-2</v>
      </c>
      <c r="CH190" s="50">
        <v>0.15672916666666667</v>
      </c>
      <c r="CI190" s="50">
        <v>0.33521093749999997</v>
      </c>
      <c r="CJ190" s="50">
        <v>0.28853385416666666</v>
      </c>
      <c r="CK190" s="50">
        <v>1.3784348958333332</v>
      </c>
      <c r="CL190" s="56">
        <v>0.26182574772431727</v>
      </c>
      <c r="CM190" s="50">
        <v>0.48500390117035108</v>
      </c>
      <c r="CN190" s="50">
        <v>0.39829128738621589</v>
      </c>
      <c r="CO190" s="50">
        <v>0.99377113133940187</v>
      </c>
      <c r="CP190" s="50">
        <v>2.4364603381014303</v>
      </c>
      <c r="CQ190" s="50">
        <v>7.9090507152145646</v>
      </c>
      <c r="CR190" s="50">
        <v>3.0131261378413523</v>
      </c>
      <c r="CS190" s="50">
        <v>1.0759557867360208</v>
      </c>
      <c r="CT190" s="50">
        <v>1.0010871261378413</v>
      </c>
      <c r="CU190" s="50">
        <v>1.0857373211963588</v>
      </c>
      <c r="CV190" s="50">
        <v>1.3840598179453836</v>
      </c>
      <c r="CW190" s="50">
        <v>1.9629206762028608</v>
      </c>
      <c r="CX190" s="56">
        <v>0.88950585175552666</v>
      </c>
      <c r="CY190" s="50">
        <v>1.638598179453836</v>
      </c>
      <c r="CZ190" s="50">
        <v>0.54128478543563074</v>
      </c>
      <c r="DA190" s="50">
        <v>0.36987776332899869</v>
      </c>
      <c r="DB190" s="50">
        <v>0.28415084525357603</v>
      </c>
      <c r="DC190" s="50">
        <v>1.2794642392717814</v>
      </c>
      <c r="DD190" s="50">
        <v>0.41430429128738622</v>
      </c>
      <c r="DE190" s="50">
        <v>4.5924577373211962E-2</v>
      </c>
      <c r="DF190" s="50">
        <v>4.8569206762028605</v>
      </c>
      <c r="DG190" s="47">
        <v>0.68296749024707415</v>
      </c>
      <c r="DH190" s="47">
        <v>0.21763589076723017</v>
      </c>
      <c r="DI190" s="47">
        <v>0.74934200260078021</v>
      </c>
    </row>
    <row r="191" spans="1:113" x14ac:dyDescent="0.25">
      <c r="A191" s="29" t="s">
        <v>189</v>
      </c>
      <c r="B191" s="30" t="s">
        <v>397</v>
      </c>
      <c r="C191" s="31" t="s">
        <v>189</v>
      </c>
      <c r="D191" s="43" t="s">
        <v>344</v>
      </c>
      <c r="E191" s="42" t="s">
        <v>145</v>
      </c>
      <c r="F191" s="49">
        <v>0</v>
      </c>
      <c r="G191" s="49">
        <v>0</v>
      </c>
      <c r="H191" s="49">
        <v>6.139583333333333E-2</v>
      </c>
      <c r="I191" s="49">
        <v>0</v>
      </c>
      <c r="J191" s="49">
        <v>0</v>
      </c>
      <c r="K191" s="49">
        <v>7.0585937500000001E-2</v>
      </c>
      <c r="L191" s="49">
        <v>0</v>
      </c>
      <c r="M191" s="49">
        <v>0</v>
      </c>
      <c r="N191" s="49">
        <v>1.015625E-4</v>
      </c>
      <c r="O191" s="49">
        <v>5.0130208333333329E-3</v>
      </c>
      <c r="P191" s="49">
        <v>9.5591145833333335E-2</v>
      </c>
      <c r="Q191" s="49">
        <v>8.2291666666666667E-4</v>
      </c>
      <c r="R191" s="56">
        <v>0.14640364583333335</v>
      </c>
      <c r="S191" s="49">
        <v>0</v>
      </c>
      <c r="T191" s="49">
        <v>2.4739583333333337E-3</v>
      </c>
      <c r="U191" s="49">
        <v>4.0104166666666668E-4</v>
      </c>
      <c r="V191" s="49">
        <v>3.4374999999999998E-4</v>
      </c>
      <c r="W191" s="49">
        <v>3.9062500000000002E-4</v>
      </c>
      <c r="X191" s="49">
        <v>0</v>
      </c>
      <c r="Y191" s="49">
        <v>0</v>
      </c>
      <c r="Z191" s="49">
        <v>1.5625E-4</v>
      </c>
      <c r="AA191" s="49">
        <v>0</v>
      </c>
      <c r="AB191" s="49">
        <v>0</v>
      </c>
      <c r="AC191" s="49">
        <v>0</v>
      </c>
      <c r="AD191" s="56">
        <v>5.2343750000000003E-4</v>
      </c>
      <c r="AE191" s="49">
        <v>0</v>
      </c>
      <c r="AF191" s="49">
        <v>7.2916666666666659E-4</v>
      </c>
      <c r="AG191" s="49">
        <v>0</v>
      </c>
      <c r="AH191" s="49">
        <v>3.9062500000000002E-4</v>
      </c>
      <c r="AI191" s="49">
        <v>4.4328125000000003E-2</v>
      </c>
      <c r="AJ191" s="49">
        <v>2.6041666666666666E-4</v>
      </c>
      <c r="AK191" s="49">
        <v>3.3854166666666663E-3</v>
      </c>
      <c r="AL191" s="49">
        <v>0</v>
      </c>
      <c r="AM191" s="49">
        <v>2.6041666666666666E-4</v>
      </c>
      <c r="AN191" s="49">
        <v>0</v>
      </c>
      <c r="AO191" s="49">
        <v>1.2158854166666667E-2</v>
      </c>
      <c r="AP191" s="56">
        <v>1.4033854166666667E-2</v>
      </c>
      <c r="AQ191" s="49">
        <v>8.3333333333333332E-3</v>
      </c>
      <c r="AR191" s="49">
        <v>9.1145833333333339E-3</v>
      </c>
      <c r="AS191" s="49">
        <v>3.6458333333333336E-2</v>
      </c>
      <c r="AT191" s="49">
        <v>0</v>
      </c>
      <c r="AU191" s="49">
        <v>0</v>
      </c>
      <c r="AV191" s="49">
        <v>0</v>
      </c>
      <c r="AW191" s="49">
        <v>2.8124999999999998E-4</v>
      </c>
      <c r="AX191" s="49">
        <v>0</v>
      </c>
      <c r="AY191" s="49">
        <v>0</v>
      </c>
      <c r="AZ191" s="49">
        <v>2.6041666666666666E-4</v>
      </c>
      <c r="BA191" s="49">
        <v>0</v>
      </c>
      <c r="BB191" s="56">
        <v>1.0026041666666666E-3</v>
      </c>
      <c r="BC191" s="49">
        <v>1.8229166666666668E-5</v>
      </c>
      <c r="BD191" s="49">
        <v>0</v>
      </c>
      <c r="BE191" s="49">
        <v>0</v>
      </c>
      <c r="BF191" s="49">
        <v>0</v>
      </c>
      <c r="BG191" s="49">
        <v>2.6338541666666666E-2</v>
      </c>
      <c r="BH191" s="49">
        <v>0</v>
      </c>
      <c r="BI191" s="49">
        <v>9.7213541666666667E-2</v>
      </c>
      <c r="BJ191" s="49">
        <v>0</v>
      </c>
      <c r="BK191" s="49">
        <v>0</v>
      </c>
      <c r="BL191" s="49">
        <v>1.5625000000000001E-3</v>
      </c>
      <c r="BM191" s="49">
        <v>5.2083333333333333E-4</v>
      </c>
      <c r="BN191" s="56">
        <v>0</v>
      </c>
      <c r="BO191" s="50">
        <v>1.7046875E-2</v>
      </c>
      <c r="BP191" s="50">
        <v>7.8125000000000004E-4</v>
      </c>
      <c r="BQ191" s="50">
        <v>3.645833333333333E-3</v>
      </c>
      <c r="BR191" s="50">
        <v>0</v>
      </c>
      <c r="BS191" s="50">
        <v>1.09375E-4</v>
      </c>
      <c r="BT191" s="50">
        <v>5.2083333333333333E-4</v>
      </c>
      <c r="BU191" s="50">
        <v>4.1356770833333334E-2</v>
      </c>
      <c r="BV191" s="50">
        <v>2.6041666666666666E-4</v>
      </c>
      <c r="BW191" s="50">
        <v>0</v>
      </c>
      <c r="BX191" s="50">
        <v>5.1822916666666662E-4</v>
      </c>
      <c r="BY191" s="50">
        <v>0</v>
      </c>
      <c r="BZ191" s="56">
        <v>2.4815104166666668E-2</v>
      </c>
      <c r="CA191" s="50">
        <v>7.5520833333333324E-5</v>
      </c>
      <c r="CB191" s="50">
        <v>4.1666666666666666E-3</v>
      </c>
      <c r="CC191" s="50">
        <v>3.0539062499999999E-2</v>
      </c>
      <c r="CD191" s="50">
        <v>2.3984375E-3</v>
      </c>
      <c r="CE191" s="50">
        <v>1.8046875000000001E-3</v>
      </c>
      <c r="CF191" s="50">
        <v>4.7067708333333333E-2</v>
      </c>
      <c r="CG191" s="50">
        <v>3.1289062499999999E-2</v>
      </c>
      <c r="CH191" s="50">
        <v>2.6041666666666666E-4</v>
      </c>
      <c r="CI191" s="50">
        <v>0.25987500000000002</v>
      </c>
      <c r="CJ191" s="50">
        <v>1.7726562500000001E-2</v>
      </c>
      <c r="CK191" s="50">
        <v>2.6041666666666666E-4</v>
      </c>
      <c r="CL191" s="56">
        <v>0.11804421326397919</v>
      </c>
      <c r="CM191" s="50">
        <v>5.201560468140442E-4</v>
      </c>
      <c r="CN191" s="50">
        <v>0</v>
      </c>
      <c r="CO191" s="50">
        <v>4.6561768530559162E-2</v>
      </c>
      <c r="CP191" s="50">
        <v>2.600780234070221E-4</v>
      </c>
      <c r="CQ191" s="50">
        <v>0</v>
      </c>
      <c r="CR191" s="50">
        <v>0</v>
      </c>
      <c r="CS191" s="50">
        <v>2.600780234070221E-4</v>
      </c>
      <c r="CT191" s="50">
        <v>6.5560468140442127E-2</v>
      </c>
      <c r="CU191" s="50">
        <v>0</v>
      </c>
      <c r="CV191" s="50">
        <v>2.600780234070221E-4</v>
      </c>
      <c r="CW191" s="50">
        <v>1.0403120936280884E-5</v>
      </c>
      <c r="CX191" s="56">
        <v>0</v>
      </c>
      <c r="CY191" s="50">
        <v>0</v>
      </c>
      <c r="CZ191" s="50">
        <v>2.600780234070221E-4</v>
      </c>
      <c r="DA191" s="50">
        <v>2.600780234070221E-4</v>
      </c>
      <c r="DB191" s="50">
        <v>5.2015604681404419E-6</v>
      </c>
      <c r="DC191" s="50">
        <v>2.8608582574772431E-3</v>
      </c>
      <c r="DD191" s="50">
        <v>2.8088426527958385E-4</v>
      </c>
      <c r="DE191" s="50">
        <v>5.201560468140442E-4</v>
      </c>
      <c r="DF191" s="50">
        <v>2.600780234070221E-4</v>
      </c>
      <c r="DG191" s="47">
        <v>8.166449934980494E-4</v>
      </c>
      <c r="DH191" s="47">
        <v>0</v>
      </c>
      <c r="DI191" s="47">
        <v>0</v>
      </c>
    </row>
    <row r="192" spans="1:113" x14ac:dyDescent="0.25">
      <c r="A192" s="29" t="s">
        <v>189</v>
      </c>
      <c r="B192" s="30" t="s">
        <v>397</v>
      </c>
      <c r="C192" s="31" t="s">
        <v>189</v>
      </c>
      <c r="D192" s="43" t="s">
        <v>547</v>
      </c>
      <c r="E192" s="42" t="s">
        <v>548</v>
      </c>
      <c r="F192" s="49">
        <v>0</v>
      </c>
      <c r="G192" s="49">
        <v>0</v>
      </c>
      <c r="H192" s="49">
        <v>0</v>
      </c>
      <c r="I192" s="49">
        <v>0</v>
      </c>
      <c r="J192" s="49">
        <v>0</v>
      </c>
      <c r="K192" s="49">
        <v>0</v>
      </c>
      <c r="L192" s="49">
        <v>0</v>
      </c>
      <c r="M192" s="49">
        <v>0</v>
      </c>
      <c r="N192" s="49">
        <v>0</v>
      </c>
      <c r="O192" s="49">
        <v>0</v>
      </c>
      <c r="P192" s="49">
        <v>0</v>
      </c>
      <c r="Q192" s="49">
        <v>0</v>
      </c>
      <c r="R192" s="56">
        <v>0</v>
      </c>
      <c r="S192" s="49">
        <v>0</v>
      </c>
      <c r="T192" s="49">
        <v>0</v>
      </c>
      <c r="U192" s="49">
        <v>0</v>
      </c>
      <c r="V192" s="49">
        <v>0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56">
        <v>0</v>
      </c>
      <c r="AE192" s="49">
        <v>0</v>
      </c>
      <c r="AF192" s="49">
        <v>0</v>
      </c>
      <c r="AG192" s="49">
        <v>0</v>
      </c>
      <c r="AH192" s="49">
        <v>0</v>
      </c>
      <c r="AI192" s="49">
        <v>0</v>
      </c>
      <c r="AJ192" s="49">
        <v>0</v>
      </c>
      <c r="AK192" s="49">
        <v>0</v>
      </c>
      <c r="AL192" s="49">
        <v>0</v>
      </c>
      <c r="AM192" s="49">
        <v>0</v>
      </c>
      <c r="AN192" s="49">
        <v>0</v>
      </c>
      <c r="AO192" s="49">
        <v>0</v>
      </c>
      <c r="AP192" s="56">
        <v>0</v>
      </c>
      <c r="AQ192" s="49">
        <v>0</v>
      </c>
      <c r="AR192" s="49">
        <v>0</v>
      </c>
      <c r="AS192" s="49">
        <v>0</v>
      </c>
      <c r="AT192" s="49">
        <v>0</v>
      </c>
      <c r="AU192" s="49">
        <v>0</v>
      </c>
      <c r="AV192" s="49">
        <v>0</v>
      </c>
      <c r="AW192" s="49">
        <v>0</v>
      </c>
      <c r="AX192" s="49">
        <v>0</v>
      </c>
      <c r="AY192" s="49">
        <v>0</v>
      </c>
      <c r="AZ192" s="49">
        <v>0</v>
      </c>
      <c r="BA192" s="49">
        <v>0</v>
      </c>
      <c r="BB192" s="56">
        <v>0</v>
      </c>
      <c r="BC192" s="49">
        <v>0</v>
      </c>
      <c r="BD192" s="49">
        <v>0</v>
      </c>
      <c r="BE192" s="49">
        <v>0</v>
      </c>
      <c r="BF192" s="49">
        <v>0</v>
      </c>
      <c r="BG192" s="49">
        <v>0</v>
      </c>
      <c r="BH192" s="49">
        <v>0</v>
      </c>
      <c r="BI192" s="49">
        <v>0</v>
      </c>
      <c r="BJ192" s="49">
        <v>0</v>
      </c>
      <c r="BK192" s="49">
        <v>0</v>
      </c>
      <c r="BL192" s="49">
        <v>0</v>
      </c>
      <c r="BM192" s="49">
        <v>0</v>
      </c>
      <c r="BN192" s="56">
        <v>0</v>
      </c>
      <c r="BO192" s="50">
        <v>0</v>
      </c>
      <c r="BP192" s="50">
        <v>0</v>
      </c>
      <c r="BQ192" s="50">
        <v>0</v>
      </c>
      <c r="BR192" s="50">
        <v>0</v>
      </c>
      <c r="BS192" s="50">
        <v>0</v>
      </c>
      <c r="BT192" s="50">
        <v>0</v>
      </c>
      <c r="BU192" s="50">
        <v>0</v>
      </c>
      <c r="BV192" s="50">
        <v>0</v>
      </c>
      <c r="BW192" s="50">
        <v>0</v>
      </c>
      <c r="BX192" s="50">
        <v>0</v>
      </c>
      <c r="BY192" s="50">
        <v>0</v>
      </c>
      <c r="BZ192" s="56">
        <v>0</v>
      </c>
      <c r="CA192" s="50">
        <v>0</v>
      </c>
      <c r="CB192" s="50">
        <v>1.8101562500000001E-2</v>
      </c>
      <c r="CC192" s="50">
        <v>0</v>
      </c>
      <c r="CD192" s="50">
        <v>1.6822916666666667E-2</v>
      </c>
      <c r="CE192" s="50">
        <v>0</v>
      </c>
      <c r="CF192" s="50">
        <v>0</v>
      </c>
      <c r="CG192" s="50">
        <v>0</v>
      </c>
      <c r="CH192" s="50">
        <v>0</v>
      </c>
      <c r="CI192" s="50">
        <v>0</v>
      </c>
      <c r="CJ192" s="50">
        <v>0</v>
      </c>
      <c r="CK192" s="50">
        <v>0</v>
      </c>
      <c r="CL192" s="56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0">
        <v>0</v>
      </c>
      <c r="CS192" s="50">
        <v>0</v>
      </c>
      <c r="CT192" s="50">
        <v>0</v>
      </c>
      <c r="CU192" s="50">
        <v>0</v>
      </c>
      <c r="CV192" s="50">
        <v>0</v>
      </c>
      <c r="CW192" s="50">
        <v>0</v>
      </c>
      <c r="CX192" s="56">
        <v>0</v>
      </c>
      <c r="CY192" s="50">
        <v>0</v>
      </c>
      <c r="CZ192" s="50">
        <v>0</v>
      </c>
      <c r="DA192" s="50">
        <v>0</v>
      </c>
      <c r="DB192" s="50">
        <v>0</v>
      </c>
      <c r="DC192" s="50">
        <v>0</v>
      </c>
      <c r="DD192" s="50">
        <v>0</v>
      </c>
      <c r="DE192" s="50">
        <v>0</v>
      </c>
      <c r="DF192" s="50">
        <v>0</v>
      </c>
      <c r="DG192" s="47">
        <v>0</v>
      </c>
      <c r="DH192" s="47">
        <v>0</v>
      </c>
      <c r="DI192" s="47">
        <v>0</v>
      </c>
    </row>
    <row r="193" spans="1:113" x14ac:dyDescent="0.25">
      <c r="A193" s="29" t="s">
        <v>189</v>
      </c>
      <c r="B193" s="30" t="s">
        <v>397</v>
      </c>
      <c r="C193" s="31" t="s">
        <v>189</v>
      </c>
      <c r="D193" s="43" t="s">
        <v>291</v>
      </c>
      <c r="E193" s="42" t="s">
        <v>549</v>
      </c>
      <c r="F193" s="49">
        <v>0</v>
      </c>
      <c r="G193" s="49">
        <v>0</v>
      </c>
      <c r="H193" s="49">
        <v>0</v>
      </c>
      <c r="I193" s="49">
        <v>0</v>
      </c>
      <c r="J193" s="49">
        <v>0</v>
      </c>
      <c r="K193" s="49">
        <v>0</v>
      </c>
      <c r="L193" s="49">
        <v>0</v>
      </c>
      <c r="M193" s="49">
        <v>0</v>
      </c>
      <c r="N193" s="49">
        <v>0</v>
      </c>
      <c r="O193" s="49">
        <v>0</v>
      </c>
      <c r="P193" s="49">
        <v>0</v>
      </c>
      <c r="Q193" s="49">
        <v>0</v>
      </c>
      <c r="R193" s="56">
        <v>0</v>
      </c>
      <c r="S193" s="49">
        <v>0</v>
      </c>
      <c r="T193" s="49">
        <v>0</v>
      </c>
      <c r="U193" s="49">
        <v>0</v>
      </c>
      <c r="V193" s="49">
        <v>0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56">
        <v>0</v>
      </c>
      <c r="AE193" s="49">
        <v>0</v>
      </c>
      <c r="AF193" s="49">
        <v>0</v>
      </c>
      <c r="AG193" s="49">
        <v>0</v>
      </c>
      <c r="AH193" s="49">
        <v>0</v>
      </c>
      <c r="AI193" s="49">
        <v>0</v>
      </c>
      <c r="AJ193" s="49">
        <v>0</v>
      </c>
      <c r="AK193" s="49">
        <v>0</v>
      </c>
      <c r="AL193" s="49">
        <v>0</v>
      </c>
      <c r="AM193" s="49">
        <v>0</v>
      </c>
      <c r="AN193" s="49">
        <v>0</v>
      </c>
      <c r="AO193" s="49">
        <v>0</v>
      </c>
      <c r="AP193" s="56">
        <v>0</v>
      </c>
      <c r="AQ193" s="49">
        <v>0</v>
      </c>
      <c r="AR193" s="49">
        <v>0</v>
      </c>
      <c r="AS193" s="49">
        <v>0</v>
      </c>
      <c r="AT193" s="49">
        <v>0</v>
      </c>
      <c r="AU193" s="49">
        <v>0</v>
      </c>
      <c r="AV193" s="49">
        <v>0</v>
      </c>
      <c r="AW193" s="49">
        <v>0</v>
      </c>
      <c r="AX193" s="49">
        <v>0</v>
      </c>
      <c r="AY193" s="49">
        <v>0</v>
      </c>
      <c r="AZ193" s="49">
        <v>0</v>
      </c>
      <c r="BA193" s="49">
        <v>0</v>
      </c>
      <c r="BB193" s="56">
        <v>0</v>
      </c>
      <c r="BC193" s="49">
        <v>0</v>
      </c>
      <c r="BD193" s="49">
        <v>0</v>
      </c>
      <c r="BE193" s="49">
        <v>0</v>
      </c>
      <c r="BF193" s="49">
        <v>0</v>
      </c>
      <c r="BG193" s="49">
        <v>0</v>
      </c>
      <c r="BH193" s="49">
        <v>0</v>
      </c>
      <c r="BI193" s="49">
        <v>0</v>
      </c>
      <c r="BJ193" s="49">
        <v>0</v>
      </c>
      <c r="BK193" s="49">
        <v>0</v>
      </c>
      <c r="BL193" s="49">
        <v>0</v>
      </c>
      <c r="BM193" s="49">
        <v>0</v>
      </c>
      <c r="BN193" s="56">
        <v>0</v>
      </c>
      <c r="BO193" s="50">
        <v>0</v>
      </c>
      <c r="BP193" s="50">
        <v>0</v>
      </c>
      <c r="BQ193" s="50">
        <v>0</v>
      </c>
      <c r="BR193" s="50">
        <v>0</v>
      </c>
      <c r="BS193" s="50">
        <v>0</v>
      </c>
      <c r="BT193" s="50">
        <v>0</v>
      </c>
      <c r="BU193" s="50">
        <v>0</v>
      </c>
      <c r="BV193" s="50">
        <v>0</v>
      </c>
      <c r="BW193" s="50">
        <v>0</v>
      </c>
      <c r="BX193" s="50">
        <v>0</v>
      </c>
      <c r="BY193" s="50">
        <v>0</v>
      </c>
      <c r="BZ193" s="56">
        <v>0</v>
      </c>
      <c r="CA193" s="50">
        <v>0</v>
      </c>
      <c r="CB193" s="50">
        <v>0</v>
      </c>
      <c r="CC193" s="50">
        <v>0</v>
      </c>
      <c r="CD193" s="50">
        <v>0</v>
      </c>
      <c r="CE193" s="50">
        <v>0</v>
      </c>
      <c r="CF193" s="50">
        <v>0</v>
      </c>
      <c r="CG193" s="50">
        <v>0</v>
      </c>
      <c r="CH193" s="50">
        <v>0</v>
      </c>
      <c r="CI193" s="50">
        <v>0</v>
      </c>
      <c r="CJ193" s="50">
        <v>0</v>
      </c>
      <c r="CK193" s="50">
        <v>0</v>
      </c>
      <c r="CL193" s="56">
        <v>0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0">
        <v>0</v>
      </c>
      <c r="CS193" s="50">
        <v>0</v>
      </c>
      <c r="CT193" s="50">
        <v>0</v>
      </c>
      <c r="CU193" s="50">
        <v>0</v>
      </c>
      <c r="CV193" s="50">
        <v>0</v>
      </c>
      <c r="CW193" s="50">
        <v>0</v>
      </c>
      <c r="CX193" s="56">
        <v>0</v>
      </c>
      <c r="CY193" s="50">
        <v>0</v>
      </c>
      <c r="CZ193" s="50">
        <v>0</v>
      </c>
      <c r="DA193" s="50">
        <v>0</v>
      </c>
      <c r="DB193" s="50">
        <v>0</v>
      </c>
      <c r="DC193" s="50">
        <v>0</v>
      </c>
      <c r="DD193" s="50">
        <v>0</v>
      </c>
      <c r="DE193" s="50">
        <v>0</v>
      </c>
      <c r="DF193" s="50">
        <v>0</v>
      </c>
      <c r="DG193" s="47">
        <v>0</v>
      </c>
      <c r="DH193" s="47">
        <v>0</v>
      </c>
      <c r="DI193" s="47">
        <v>0</v>
      </c>
    </row>
    <row r="194" spans="1:113" x14ac:dyDescent="0.25">
      <c r="A194" s="29" t="s">
        <v>189</v>
      </c>
      <c r="B194" s="30" t="s">
        <v>397</v>
      </c>
      <c r="C194" s="31" t="s">
        <v>189</v>
      </c>
      <c r="D194" s="43" t="s">
        <v>550</v>
      </c>
      <c r="E194" s="42" t="s">
        <v>551</v>
      </c>
      <c r="F194" s="49">
        <v>0</v>
      </c>
      <c r="G194" s="49">
        <v>0</v>
      </c>
      <c r="H194" s="49">
        <v>0</v>
      </c>
      <c r="I194" s="49">
        <v>0</v>
      </c>
      <c r="J194" s="49">
        <v>0</v>
      </c>
      <c r="K194" s="49">
        <v>0</v>
      </c>
      <c r="L194" s="49">
        <v>0</v>
      </c>
      <c r="M194" s="49">
        <v>0</v>
      </c>
      <c r="N194" s="49">
        <v>0</v>
      </c>
      <c r="O194" s="49">
        <v>0</v>
      </c>
      <c r="P194" s="49">
        <v>0</v>
      </c>
      <c r="Q194" s="49">
        <v>0</v>
      </c>
      <c r="R194" s="56">
        <v>0</v>
      </c>
      <c r="S194" s="49">
        <v>0</v>
      </c>
      <c r="T194" s="49">
        <v>0</v>
      </c>
      <c r="U194" s="49">
        <v>0</v>
      </c>
      <c r="V194" s="49">
        <v>0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56">
        <v>0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0</v>
      </c>
      <c r="AM194" s="49">
        <v>0</v>
      </c>
      <c r="AN194" s="49">
        <v>0</v>
      </c>
      <c r="AO194" s="49">
        <v>0</v>
      </c>
      <c r="AP194" s="56">
        <v>0</v>
      </c>
      <c r="AQ194" s="49">
        <v>0</v>
      </c>
      <c r="AR194" s="49">
        <v>0</v>
      </c>
      <c r="AS194" s="49">
        <v>0</v>
      </c>
      <c r="AT194" s="49">
        <v>0</v>
      </c>
      <c r="AU194" s="49">
        <v>0</v>
      </c>
      <c r="AV194" s="49">
        <v>0</v>
      </c>
      <c r="AW194" s="49">
        <v>0</v>
      </c>
      <c r="AX194" s="49">
        <v>0</v>
      </c>
      <c r="AY194" s="49">
        <v>0</v>
      </c>
      <c r="AZ194" s="49">
        <v>0</v>
      </c>
      <c r="BA194" s="49">
        <v>0</v>
      </c>
      <c r="BB194" s="56">
        <v>0</v>
      </c>
      <c r="BC194" s="49">
        <v>0</v>
      </c>
      <c r="BD194" s="49">
        <v>0</v>
      </c>
      <c r="BE194" s="49">
        <v>0</v>
      </c>
      <c r="BF194" s="49">
        <v>0</v>
      </c>
      <c r="BG194" s="49">
        <v>0</v>
      </c>
      <c r="BH194" s="49">
        <v>0</v>
      </c>
      <c r="BI194" s="49">
        <v>0</v>
      </c>
      <c r="BJ194" s="49">
        <v>0</v>
      </c>
      <c r="BK194" s="49">
        <v>0</v>
      </c>
      <c r="BL194" s="49">
        <v>0</v>
      </c>
      <c r="BM194" s="49">
        <v>0</v>
      </c>
      <c r="BN194" s="56">
        <v>0</v>
      </c>
      <c r="BO194" s="50">
        <v>0</v>
      </c>
      <c r="BP194" s="50">
        <v>0</v>
      </c>
      <c r="BQ194" s="50">
        <v>0</v>
      </c>
      <c r="BR194" s="50">
        <v>0</v>
      </c>
      <c r="BS194" s="50">
        <v>0</v>
      </c>
      <c r="BT194" s="50">
        <v>0</v>
      </c>
      <c r="BU194" s="50">
        <v>0</v>
      </c>
      <c r="BV194" s="50">
        <v>0</v>
      </c>
      <c r="BW194" s="50">
        <v>0</v>
      </c>
      <c r="BX194" s="50">
        <v>0</v>
      </c>
      <c r="BY194" s="50">
        <v>0</v>
      </c>
      <c r="BZ194" s="56">
        <v>0</v>
      </c>
      <c r="CA194" s="50">
        <v>0</v>
      </c>
      <c r="CB194" s="50">
        <v>0</v>
      </c>
      <c r="CC194" s="50">
        <v>0</v>
      </c>
      <c r="CD194" s="50">
        <v>0</v>
      </c>
      <c r="CE194" s="50">
        <v>0</v>
      </c>
      <c r="CF194" s="50">
        <v>0</v>
      </c>
      <c r="CG194" s="50">
        <v>0</v>
      </c>
      <c r="CH194" s="50">
        <v>0</v>
      </c>
      <c r="CI194" s="50">
        <v>0</v>
      </c>
      <c r="CJ194" s="50">
        <v>0</v>
      </c>
      <c r="CK194" s="50">
        <v>0</v>
      </c>
      <c r="CL194" s="56">
        <v>0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0">
        <v>0</v>
      </c>
      <c r="CS194" s="50">
        <v>0</v>
      </c>
      <c r="CT194" s="50">
        <v>0</v>
      </c>
      <c r="CU194" s="50">
        <v>0</v>
      </c>
      <c r="CV194" s="50">
        <v>0</v>
      </c>
      <c r="CW194" s="50">
        <v>0</v>
      </c>
      <c r="CX194" s="56">
        <v>0</v>
      </c>
      <c r="CY194" s="50">
        <v>0</v>
      </c>
      <c r="CZ194" s="50">
        <v>0</v>
      </c>
      <c r="DA194" s="50">
        <v>0</v>
      </c>
      <c r="DB194" s="50">
        <v>0</v>
      </c>
      <c r="DC194" s="50">
        <v>0</v>
      </c>
      <c r="DD194" s="50">
        <v>0</v>
      </c>
      <c r="DE194" s="50">
        <v>0</v>
      </c>
      <c r="DF194" s="50">
        <v>0</v>
      </c>
      <c r="DG194" s="47">
        <v>0</v>
      </c>
      <c r="DH194" s="47">
        <v>0</v>
      </c>
      <c r="DI194" s="47">
        <v>0</v>
      </c>
    </row>
    <row r="195" spans="1:113" x14ac:dyDescent="0.25">
      <c r="A195" s="29" t="s">
        <v>189</v>
      </c>
      <c r="B195" s="30" t="s">
        <v>397</v>
      </c>
      <c r="C195" s="31" t="s">
        <v>189</v>
      </c>
      <c r="D195" s="43" t="s">
        <v>362</v>
      </c>
      <c r="E195" s="42" t="s">
        <v>552</v>
      </c>
      <c r="F195" s="49">
        <v>0</v>
      </c>
      <c r="G195" s="49">
        <v>0</v>
      </c>
      <c r="H195" s="49">
        <v>0</v>
      </c>
      <c r="I195" s="49">
        <v>0</v>
      </c>
      <c r="J195" s="49">
        <v>0</v>
      </c>
      <c r="K195" s="49">
        <v>0</v>
      </c>
      <c r="L195" s="49">
        <v>0</v>
      </c>
      <c r="M195" s="49">
        <v>0</v>
      </c>
      <c r="N195" s="49">
        <v>0</v>
      </c>
      <c r="O195" s="49">
        <v>0</v>
      </c>
      <c r="P195" s="49">
        <v>0</v>
      </c>
      <c r="Q195" s="49">
        <v>0</v>
      </c>
      <c r="R195" s="56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56">
        <v>0</v>
      </c>
      <c r="AE195" s="49">
        <v>0</v>
      </c>
      <c r="AF195" s="49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0</v>
      </c>
      <c r="AN195" s="49">
        <v>0</v>
      </c>
      <c r="AO195" s="49">
        <v>0</v>
      </c>
      <c r="AP195" s="56">
        <v>0</v>
      </c>
      <c r="AQ195" s="49">
        <v>0</v>
      </c>
      <c r="AR195" s="49">
        <v>0</v>
      </c>
      <c r="AS195" s="49">
        <v>0</v>
      </c>
      <c r="AT195" s="49">
        <v>0</v>
      </c>
      <c r="AU195" s="49">
        <v>0</v>
      </c>
      <c r="AV195" s="49">
        <v>0</v>
      </c>
      <c r="AW195" s="49">
        <v>0</v>
      </c>
      <c r="AX195" s="49">
        <v>0</v>
      </c>
      <c r="AY195" s="49">
        <v>0</v>
      </c>
      <c r="AZ195" s="49">
        <v>0</v>
      </c>
      <c r="BA195" s="49">
        <v>0</v>
      </c>
      <c r="BB195" s="56">
        <v>0</v>
      </c>
      <c r="BC195" s="49">
        <v>0</v>
      </c>
      <c r="BD195" s="49">
        <v>0</v>
      </c>
      <c r="BE195" s="49">
        <v>0</v>
      </c>
      <c r="BF195" s="49">
        <v>0</v>
      </c>
      <c r="BG195" s="49">
        <v>0</v>
      </c>
      <c r="BH195" s="49">
        <v>0</v>
      </c>
      <c r="BI195" s="49">
        <v>0</v>
      </c>
      <c r="BJ195" s="49">
        <v>0</v>
      </c>
      <c r="BK195" s="49">
        <v>0</v>
      </c>
      <c r="BL195" s="49">
        <v>0</v>
      </c>
      <c r="BM195" s="49">
        <v>0</v>
      </c>
      <c r="BN195" s="56">
        <v>0</v>
      </c>
      <c r="BO195" s="50">
        <v>0</v>
      </c>
      <c r="BP195" s="50">
        <v>0</v>
      </c>
      <c r="BQ195" s="50">
        <v>0</v>
      </c>
      <c r="BR195" s="50">
        <v>0</v>
      </c>
      <c r="BS195" s="50">
        <v>0</v>
      </c>
      <c r="BT195" s="50">
        <v>0</v>
      </c>
      <c r="BU195" s="50">
        <v>0</v>
      </c>
      <c r="BV195" s="50">
        <v>0</v>
      </c>
      <c r="BW195" s="50">
        <v>0</v>
      </c>
      <c r="BX195" s="50">
        <v>0</v>
      </c>
      <c r="BY195" s="50">
        <v>0</v>
      </c>
      <c r="BZ195" s="56">
        <v>0</v>
      </c>
      <c r="CA195" s="50">
        <v>0</v>
      </c>
      <c r="CB195" s="50">
        <v>0</v>
      </c>
      <c r="CC195" s="50">
        <v>0</v>
      </c>
      <c r="CD195" s="50">
        <v>0</v>
      </c>
      <c r="CE195" s="50">
        <v>0</v>
      </c>
      <c r="CF195" s="50">
        <v>0</v>
      </c>
      <c r="CG195" s="50">
        <v>0</v>
      </c>
      <c r="CH195" s="50">
        <v>0</v>
      </c>
      <c r="CI195" s="50">
        <v>0</v>
      </c>
      <c r="CJ195" s="50">
        <v>0</v>
      </c>
      <c r="CK195" s="50">
        <v>0</v>
      </c>
      <c r="CL195" s="56">
        <v>0</v>
      </c>
      <c r="CM195" s="50">
        <v>0</v>
      </c>
      <c r="CN195" s="50">
        <v>0</v>
      </c>
      <c r="CO195" s="50">
        <v>0</v>
      </c>
      <c r="CP195" s="50">
        <v>0</v>
      </c>
      <c r="CQ195" s="50">
        <v>0</v>
      </c>
      <c r="CR195" s="50">
        <v>0</v>
      </c>
      <c r="CS195" s="50">
        <v>0</v>
      </c>
      <c r="CT195" s="50">
        <v>0</v>
      </c>
      <c r="CU195" s="50">
        <v>0</v>
      </c>
      <c r="CV195" s="50">
        <v>0</v>
      </c>
      <c r="CW195" s="50">
        <v>0</v>
      </c>
      <c r="CX195" s="56">
        <v>0</v>
      </c>
      <c r="CY195" s="50">
        <v>0</v>
      </c>
      <c r="CZ195" s="50">
        <v>0</v>
      </c>
      <c r="DA195" s="50">
        <v>0</v>
      </c>
      <c r="DB195" s="50">
        <v>0</v>
      </c>
      <c r="DC195" s="50">
        <v>0</v>
      </c>
      <c r="DD195" s="50">
        <v>0</v>
      </c>
      <c r="DE195" s="50">
        <v>0</v>
      </c>
      <c r="DF195" s="50">
        <v>0</v>
      </c>
      <c r="DG195" s="47">
        <v>0</v>
      </c>
      <c r="DH195" s="47">
        <v>0</v>
      </c>
      <c r="DI195" s="47">
        <v>0</v>
      </c>
    </row>
    <row r="196" spans="1:113" x14ac:dyDescent="0.25">
      <c r="A196" s="29" t="s">
        <v>189</v>
      </c>
      <c r="B196" s="30" t="s">
        <v>397</v>
      </c>
      <c r="C196" s="31" t="s">
        <v>189</v>
      </c>
      <c r="D196" s="43" t="s">
        <v>363</v>
      </c>
      <c r="E196" s="42" t="s">
        <v>553</v>
      </c>
      <c r="F196" s="49">
        <v>0</v>
      </c>
      <c r="G196" s="49">
        <v>0</v>
      </c>
      <c r="H196" s="49">
        <v>0</v>
      </c>
      <c r="I196" s="49">
        <v>0</v>
      </c>
      <c r="J196" s="49">
        <v>0</v>
      </c>
      <c r="K196" s="49">
        <v>0</v>
      </c>
      <c r="L196" s="49">
        <v>0</v>
      </c>
      <c r="M196" s="49">
        <v>0</v>
      </c>
      <c r="N196" s="49">
        <v>0</v>
      </c>
      <c r="O196" s="49">
        <v>0</v>
      </c>
      <c r="P196" s="49">
        <v>0</v>
      </c>
      <c r="Q196" s="49">
        <v>7.6484374999999993E-2</v>
      </c>
      <c r="R196" s="56">
        <v>0</v>
      </c>
      <c r="S196" s="49">
        <v>0</v>
      </c>
      <c r="T196" s="49">
        <v>0</v>
      </c>
      <c r="U196" s="49">
        <v>0</v>
      </c>
      <c r="V196" s="49">
        <v>0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56">
        <v>0</v>
      </c>
      <c r="AE196" s="49">
        <v>0</v>
      </c>
      <c r="AF196" s="49">
        <v>0</v>
      </c>
      <c r="AG196" s="49">
        <v>0</v>
      </c>
      <c r="AH196" s="49">
        <v>0</v>
      </c>
      <c r="AI196" s="49">
        <v>0</v>
      </c>
      <c r="AJ196" s="49">
        <v>0</v>
      </c>
      <c r="AK196" s="49">
        <v>0</v>
      </c>
      <c r="AL196" s="49">
        <v>0</v>
      </c>
      <c r="AM196" s="49">
        <v>0</v>
      </c>
      <c r="AN196" s="49">
        <v>0</v>
      </c>
      <c r="AO196" s="49">
        <v>0</v>
      </c>
      <c r="AP196" s="56">
        <v>0</v>
      </c>
      <c r="AQ196" s="49">
        <v>0</v>
      </c>
      <c r="AR196" s="49">
        <v>0</v>
      </c>
      <c r="AS196" s="49">
        <v>0</v>
      </c>
      <c r="AT196" s="49">
        <v>0</v>
      </c>
      <c r="AU196" s="49">
        <v>0</v>
      </c>
      <c r="AV196" s="49">
        <v>0</v>
      </c>
      <c r="AW196" s="49">
        <v>0</v>
      </c>
      <c r="AX196" s="49">
        <v>0</v>
      </c>
      <c r="AY196" s="49">
        <v>0</v>
      </c>
      <c r="AZ196" s="49">
        <v>0</v>
      </c>
      <c r="BA196" s="49">
        <v>0</v>
      </c>
      <c r="BB196" s="56">
        <v>0</v>
      </c>
      <c r="BC196" s="49">
        <v>0</v>
      </c>
      <c r="BD196" s="49">
        <v>0</v>
      </c>
      <c r="BE196" s="49">
        <v>0</v>
      </c>
      <c r="BF196" s="49">
        <v>0</v>
      </c>
      <c r="BG196" s="49">
        <v>0</v>
      </c>
      <c r="BH196" s="49">
        <v>0</v>
      </c>
      <c r="BI196" s="49">
        <v>0</v>
      </c>
      <c r="BJ196" s="49">
        <v>0</v>
      </c>
      <c r="BK196" s="49">
        <v>0</v>
      </c>
      <c r="BL196" s="49">
        <v>0</v>
      </c>
      <c r="BM196" s="49">
        <v>0</v>
      </c>
      <c r="BN196" s="56">
        <v>0</v>
      </c>
      <c r="BO196" s="50">
        <v>0</v>
      </c>
      <c r="BP196" s="50">
        <v>0</v>
      </c>
      <c r="BQ196" s="50">
        <v>0</v>
      </c>
      <c r="BR196" s="50">
        <v>0</v>
      </c>
      <c r="BS196" s="50">
        <v>0</v>
      </c>
      <c r="BT196" s="50">
        <v>0</v>
      </c>
      <c r="BU196" s="50">
        <v>0</v>
      </c>
      <c r="BV196" s="50">
        <v>0</v>
      </c>
      <c r="BW196" s="50">
        <v>0</v>
      </c>
      <c r="BX196" s="50">
        <v>0</v>
      </c>
      <c r="BY196" s="50">
        <v>0</v>
      </c>
      <c r="BZ196" s="56">
        <v>0</v>
      </c>
      <c r="CA196" s="50">
        <v>0</v>
      </c>
      <c r="CB196" s="50">
        <v>0</v>
      </c>
      <c r="CC196" s="50">
        <v>0</v>
      </c>
      <c r="CD196" s="50">
        <v>0</v>
      </c>
      <c r="CE196" s="50">
        <v>0</v>
      </c>
      <c r="CF196" s="50">
        <v>0</v>
      </c>
      <c r="CG196" s="50">
        <v>0</v>
      </c>
      <c r="CH196" s="50">
        <v>0</v>
      </c>
      <c r="CI196" s="50">
        <v>0</v>
      </c>
      <c r="CJ196" s="50">
        <v>0</v>
      </c>
      <c r="CK196" s="50">
        <v>0</v>
      </c>
      <c r="CL196" s="56">
        <v>0</v>
      </c>
      <c r="CM196" s="50">
        <v>0</v>
      </c>
      <c r="CN196" s="50">
        <v>0</v>
      </c>
      <c r="CO196" s="50">
        <v>0</v>
      </c>
      <c r="CP196" s="50">
        <v>0</v>
      </c>
      <c r="CQ196" s="50">
        <v>0</v>
      </c>
      <c r="CR196" s="50">
        <v>0</v>
      </c>
      <c r="CS196" s="50">
        <v>0</v>
      </c>
      <c r="CT196" s="50">
        <v>0</v>
      </c>
      <c r="CU196" s="50">
        <v>0</v>
      </c>
      <c r="CV196" s="50">
        <v>0</v>
      </c>
      <c r="CW196" s="50">
        <v>0</v>
      </c>
      <c r="CX196" s="56">
        <v>0</v>
      </c>
      <c r="CY196" s="50">
        <v>0</v>
      </c>
      <c r="CZ196" s="50">
        <v>0</v>
      </c>
      <c r="DA196" s="50">
        <v>0</v>
      </c>
      <c r="DB196" s="50">
        <v>0</v>
      </c>
      <c r="DC196" s="50">
        <v>0</v>
      </c>
      <c r="DD196" s="50">
        <v>0</v>
      </c>
      <c r="DE196" s="50">
        <v>0</v>
      </c>
      <c r="DF196" s="50">
        <v>0</v>
      </c>
      <c r="DG196" s="47">
        <v>0</v>
      </c>
      <c r="DH196" s="47">
        <v>0</v>
      </c>
      <c r="DI196" s="47">
        <v>0</v>
      </c>
    </row>
    <row r="197" spans="1:113" x14ac:dyDescent="0.25">
      <c r="A197" s="29" t="s">
        <v>189</v>
      </c>
      <c r="B197" s="30" t="s">
        <v>397</v>
      </c>
      <c r="C197" s="31" t="s">
        <v>189</v>
      </c>
      <c r="D197" s="43" t="s">
        <v>554</v>
      </c>
      <c r="E197" s="42" t="s">
        <v>555</v>
      </c>
      <c r="F197" s="49">
        <v>0</v>
      </c>
      <c r="G197" s="49">
        <v>0</v>
      </c>
      <c r="H197" s="49">
        <v>0</v>
      </c>
      <c r="I197" s="49">
        <v>0</v>
      </c>
      <c r="J197" s="49">
        <v>0</v>
      </c>
      <c r="K197" s="49">
        <v>0</v>
      </c>
      <c r="L197" s="49">
        <v>0</v>
      </c>
      <c r="M197" s="49">
        <v>0</v>
      </c>
      <c r="N197" s="49">
        <v>0</v>
      </c>
      <c r="O197" s="49">
        <v>0</v>
      </c>
      <c r="P197" s="49">
        <v>0</v>
      </c>
      <c r="Q197" s="49">
        <v>0</v>
      </c>
      <c r="R197" s="56">
        <v>0</v>
      </c>
      <c r="S197" s="49">
        <v>0</v>
      </c>
      <c r="T197" s="49">
        <v>0</v>
      </c>
      <c r="U197" s="49">
        <v>0</v>
      </c>
      <c r="V197" s="49">
        <v>0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56">
        <v>0</v>
      </c>
      <c r="AE197" s="49">
        <v>0</v>
      </c>
      <c r="AF197" s="49">
        <v>0</v>
      </c>
      <c r="AG197" s="49">
        <v>0</v>
      </c>
      <c r="AH197" s="49">
        <v>0</v>
      </c>
      <c r="AI197" s="49">
        <v>0</v>
      </c>
      <c r="AJ197" s="49">
        <v>0</v>
      </c>
      <c r="AK197" s="49">
        <v>0</v>
      </c>
      <c r="AL197" s="49">
        <v>0</v>
      </c>
      <c r="AM197" s="49">
        <v>0</v>
      </c>
      <c r="AN197" s="49">
        <v>0</v>
      </c>
      <c r="AO197" s="49">
        <v>0</v>
      </c>
      <c r="AP197" s="56">
        <v>0</v>
      </c>
      <c r="AQ197" s="49">
        <v>0</v>
      </c>
      <c r="AR197" s="49">
        <v>0</v>
      </c>
      <c r="AS197" s="49">
        <v>0</v>
      </c>
      <c r="AT197" s="49">
        <v>0</v>
      </c>
      <c r="AU197" s="49">
        <v>0</v>
      </c>
      <c r="AV197" s="49">
        <v>0</v>
      </c>
      <c r="AW197" s="49">
        <v>0</v>
      </c>
      <c r="AX197" s="49">
        <v>0</v>
      </c>
      <c r="AY197" s="49">
        <v>0</v>
      </c>
      <c r="AZ197" s="49">
        <v>0</v>
      </c>
      <c r="BA197" s="49">
        <v>0</v>
      </c>
      <c r="BB197" s="56">
        <v>0</v>
      </c>
      <c r="BC197" s="49">
        <v>0</v>
      </c>
      <c r="BD197" s="49">
        <v>0</v>
      </c>
      <c r="BE197" s="49">
        <v>0</v>
      </c>
      <c r="BF197" s="49">
        <v>0</v>
      </c>
      <c r="BG197" s="49">
        <v>0</v>
      </c>
      <c r="BH197" s="49">
        <v>0</v>
      </c>
      <c r="BI197" s="49">
        <v>0</v>
      </c>
      <c r="BJ197" s="49">
        <v>0</v>
      </c>
      <c r="BK197" s="49">
        <v>0</v>
      </c>
      <c r="BL197" s="49">
        <v>0</v>
      </c>
      <c r="BM197" s="49">
        <v>0</v>
      </c>
      <c r="BN197" s="56">
        <v>0</v>
      </c>
      <c r="BO197" s="50">
        <v>0</v>
      </c>
      <c r="BP197" s="50">
        <v>0</v>
      </c>
      <c r="BQ197" s="50">
        <v>0</v>
      </c>
      <c r="BR197" s="50">
        <v>0</v>
      </c>
      <c r="BS197" s="50">
        <v>0</v>
      </c>
      <c r="BT197" s="50">
        <v>0</v>
      </c>
      <c r="BU197" s="50">
        <v>0</v>
      </c>
      <c r="BV197" s="50">
        <v>0</v>
      </c>
      <c r="BW197" s="50">
        <v>0</v>
      </c>
      <c r="BX197" s="50">
        <v>0</v>
      </c>
      <c r="BY197" s="50">
        <v>0</v>
      </c>
      <c r="BZ197" s="56">
        <v>0</v>
      </c>
      <c r="CA197" s="50">
        <v>0</v>
      </c>
      <c r="CB197" s="50">
        <v>0</v>
      </c>
      <c r="CC197" s="50">
        <v>0</v>
      </c>
      <c r="CD197" s="50">
        <v>0</v>
      </c>
      <c r="CE197" s="50">
        <v>0</v>
      </c>
      <c r="CF197" s="50">
        <v>0</v>
      </c>
      <c r="CG197" s="50">
        <v>0</v>
      </c>
      <c r="CH197" s="50">
        <v>0</v>
      </c>
      <c r="CI197" s="50">
        <v>0</v>
      </c>
      <c r="CJ197" s="50">
        <v>0</v>
      </c>
      <c r="CK197" s="50">
        <v>0</v>
      </c>
      <c r="CL197" s="56">
        <v>0</v>
      </c>
      <c r="CM197" s="50">
        <v>0</v>
      </c>
      <c r="CN197" s="50">
        <v>0</v>
      </c>
      <c r="CO197" s="50">
        <v>0</v>
      </c>
      <c r="CP197" s="50">
        <v>0</v>
      </c>
      <c r="CQ197" s="50">
        <v>0</v>
      </c>
      <c r="CR197" s="50">
        <v>0</v>
      </c>
      <c r="CS197" s="50">
        <v>0</v>
      </c>
      <c r="CT197" s="50">
        <v>0</v>
      </c>
      <c r="CU197" s="50">
        <v>0</v>
      </c>
      <c r="CV197" s="50">
        <v>0</v>
      </c>
      <c r="CW197" s="50">
        <v>0</v>
      </c>
      <c r="CX197" s="56">
        <v>0</v>
      </c>
      <c r="CY197" s="50">
        <v>0</v>
      </c>
      <c r="CZ197" s="50">
        <v>0</v>
      </c>
      <c r="DA197" s="50">
        <v>0</v>
      </c>
      <c r="DB197" s="50">
        <v>0</v>
      </c>
      <c r="DC197" s="50">
        <v>0</v>
      </c>
      <c r="DD197" s="50">
        <v>0</v>
      </c>
      <c r="DE197" s="50">
        <v>0</v>
      </c>
      <c r="DF197" s="50">
        <v>0</v>
      </c>
      <c r="DG197" s="47">
        <v>0</v>
      </c>
      <c r="DH197" s="47">
        <v>0</v>
      </c>
      <c r="DI197" s="47">
        <v>0</v>
      </c>
    </row>
    <row r="198" spans="1:113" x14ac:dyDescent="0.25">
      <c r="A198" s="29" t="s">
        <v>189</v>
      </c>
      <c r="B198" s="30" t="s">
        <v>397</v>
      </c>
      <c r="C198" s="31" t="s">
        <v>189</v>
      </c>
      <c r="D198" s="43" t="s">
        <v>364</v>
      </c>
      <c r="E198" s="42" t="s">
        <v>556</v>
      </c>
      <c r="F198" s="49">
        <v>0</v>
      </c>
      <c r="G198" s="49">
        <v>0</v>
      </c>
      <c r="H198" s="49">
        <v>0</v>
      </c>
      <c r="I198" s="49">
        <v>0</v>
      </c>
      <c r="J198" s="49">
        <v>0</v>
      </c>
      <c r="K198" s="49">
        <v>0</v>
      </c>
      <c r="L198" s="49">
        <v>0</v>
      </c>
      <c r="M198" s="49">
        <v>0</v>
      </c>
      <c r="N198" s="49">
        <v>0</v>
      </c>
      <c r="O198" s="49">
        <v>0</v>
      </c>
      <c r="P198" s="49">
        <v>0</v>
      </c>
      <c r="Q198" s="49">
        <v>0</v>
      </c>
      <c r="R198" s="56">
        <v>0</v>
      </c>
      <c r="S198" s="49">
        <v>0</v>
      </c>
      <c r="T198" s="49">
        <v>0</v>
      </c>
      <c r="U198" s="49">
        <v>0</v>
      </c>
      <c r="V198" s="49">
        <v>0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56">
        <v>0</v>
      </c>
      <c r="AE198" s="49">
        <v>0</v>
      </c>
      <c r="AF198" s="49">
        <v>0</v>
      </c>
      <c r="AG198" s="49">
        <v>0</v>
      </c>
      <c r="AH198" s="49">
        <v>0</v>
      </c>
      <c r="AI198" s="49">
        <v>0</v>
      </c>
      <c r="AJ198" s="49">
        <v>0</v>
      </c>
      <c r="AK198" s="49">
        <v>0</v>
      </c>
      <c r="AL198" s="49">
        <v>0</v>
      </c>
      <c r="AM198" s="49">
        <v>0</v>
      </c>
      <c r="AN198" s="49">
        <v>0</v>
      </c>
      <c r="AO198" s="49">
        <v>0</v>
      </c>
      <c r="AP198" s="56">
        <v>0</v>
      </c>
      <c r="AQ198" s="49">
        <v>0</v>
      </c>
      <c r="AR198" s="49">
        <v>0</v>
      </c>
      <c r="AS198" s="49">
        <v>0</v>
      </c>
      <c r="AT198" s="49">
        <v>0</v>
      </c>
      <c r="AU198" s="49">
        <v>0</v>
      </c>
      <c r="AV198" s="49">
        <v>0</v>
      </c>
      <c r="AW198" s="49">
        <v>0</v>
      </c>
      <c r="AX198" s="49">
        <v>0</v>
      </c>
      <c r="AY198" s="49">
        <v>0</v>
      </c>
      <c r="AZ198" s="49">
        <v>0</v>
      </c>
      <c r="BA198" s="49">
        <v>0</v>
      </c>
      <c r="BB198" s="56">
        <v>0</v>
      </c>
      <c r="BC198" s="49">
        <v>0</v>
      </c>
      <c r="BD198" s="49">
        <v>0</v>
      </c>
      <c r="BE198" s="49">
        <v>0</v>
      </c>
      <c r="BF198" s="49">
        <v>0</v>
      </c>
      <c r="BG198" s="49">
        <v>0</v>
      </c>
      <c r="BH198" s="49">
        <v>0</v>
      </c>
      <c r="BI198" s="49">
        <v>0</v>
      </c>
      <c r="BJ198" s="49">
        <v>0</v>
      </c>
      <c r="BK198" s="49">
        <v>0</v>
      </c>
      <c r="BL198" s="49">
        <v>0</v>
      </c>
      <c r="BM198" s="49">
        <v>0</v>
      </c>
      <c r="BN198" s="56">
        <v>0</v>
      </c>
      <c r="BO198" s="50">
        <v>0</v>
      </c>
      <c r="BP198" s="50">
        <v>0</v>
      </c>
      <c r="BQ198" s="50">
        <v>0</v>
      </c>
      <c r="BR198" s="50">
        <v>0</v>
      </c>
      <c r="BS198" s="50">
        <v>0</v>
      </c>
      <c r="BT198" s="50">
        <v>0</v>
      </c>
      <c r="BU198" s="50">
        <v>0</v>
      </c>
      <c r="BV198" s="50">
        <v>0</v>
      </c>
      <c r="BW198" s="50">
        <v>0</v>
      </c>
      <c r="BX198" s="50">
        <v>0</v>
      </c>
      <c r="BY198" s="50">
        <v>0</v>
      </c>
      <c r="BZ198" s="56">
        <v>0</v>
      </c>
      <c r="CA198" s="50">
        <v>0</v>
      </c>
      <c r="CB198" s="50">
        <v>0</v>
      </c>
      <c r="CC198" s="50">
        <v>0</v>
      </c>
      <c r="CD198" s="50">
        <v>0</v>
      </c>
      <c r="CE198" s="50">
        <v>0</v>
      </c>
      <c r="CF198" s="50">
        <v>0</v>
      </c>
      <c r="CG198" s="50">
        <v>0</v>
      </c>
      <c r="CH198" s="50">
        <v>0</v>
      </c>
      <c r="CI198" s="50">
        <v>0</v>
      </c>
      <c r="CJ198" s="50">
        <v>0</v>
      </c>
      <c r="CK198" s="50">
        <v>0</v>
      </c>
      <c r="CL198" s="56">
        <v>0</v>
      </c>
      <c r="CM198" s="50">
        <v>0</v>
      </c>
      <c r="CN198" s="50">
        <v>0</v>
      </c>
      <c r="CO198" s="50">
        <v>0</v>
      </c>
      <c r="CP198" s="50">
        <v>0</v>
      </c>
      <c r="CQ198" s="50">
        <v>0</v>
      </c>
      <c r="CR198" s="50">
        <v>0</v>
      </c>
      <c r="CS198" s="50">
        <v>0</v>
      </c>
      <c r="CT198" s="50">
        <v>0</v>
      </c>
      <c r="CU198" s="50">
        <v>0</v>
      </c>
      <c r="CV198" s="50">
        <v>0</v>
      </c>
      <c r="CW198" s="50">
        <v>0</v>
      </c>
      <c r="CX198" s="56">
        <v>0</v>
      </c>
      <c r="CY198" s="50">
        <v>0</v>
      </c>
      <c r="CZ198" s="50">
        <v>0</v>
      </c>
      <c r="DA198" s="50">
        <v>0</v>
      </c>
      <c r="DB198" s="50">
        <v>0</v>
      </c>
      <c r="DC198" s="50">
        <v>0</v>
      </c>
      <c r="DD198" s="50">
        <v>0</v>
      </c>
      <c r="DE198" s="50">
        <v>0</v>
      </c>
      <c r="DF198" s="50">
        <v>0</v>
      </c>
      <c r="DG198" s="47">
        <v>0</v>
      </c>
      <c r="DH198" s="47">
        <v>0</v>
      </c>
      <c r="DI198" s="47">
        <v>0</v>
      </c>
    </row>
    <row r="199" spans="1:113" x14ac:dyDescent="0.25">
      <c r="A199" s="29" t="s">
        <v>189</v>
      </c>
      <c r="B199" s="30" t="s">
        <v>397</v>
      </c>
      <c r="C199" s="31" t="s">
        <v>189</v>
      </c>
      <c r="D199" s="43" t="s">
        <v>345</v>
      </c>
      <c r="E199" s="42" t="s">
        <v>146</v>
      </c>
      <c r="F199" s="49">
        <v>0</v>
      </c>
      <c r="G199" s="49">
        <v>0</v>
      </c>
      <c r="H199" s="49">
        <v>0</v>
      </c>
      <c r="I199" s="49">
        <v>0</v>
      </c>
      <c r="J199" s="49">
        <v>0</v>
      </c>
      <c r="K199" s="49">
        <v>0</v>
      </c>
      <c r="L199" s="49">
        <v>0</v>
      </c>
      <c r="M199" s="49">
        <v>1.3598958333333334E-2</v>
      </c>
      <c r="N199" s="49">
        <v>0</v>
      </c>
      <c r="O199" s="49">
        <v>0</v>
      </c>
      <c r="P199" s="49">
        <v>0</v>
      </c>
      <c r="Q199" s="49">
        <v>1.3398437500000001E-2</v>
      </c>
      <c r="R199" s="56">
        <v>0</v>
      </c>
      <c r="S199" s="49">
        <v>1.2658854166666665E-2</v>
      </c>
      <c r="T199" s="49">
        <v>0</v>
      </c>
      <c r="U199" s="49">
        <v>0</v>
      </c>
      <c r="V199" s="49">
        <v>0</v>
      </c>
      <c r="W199" s="49">
        <v>0</v>
      </c>
      <c r="X199" s="49">
        <v>0</v>
      </c>
      <c r="Y199" s="49">
        <v>0</v>
      </c>
      <c r="Z199" s="49">
        <v>1.2419270833333334E-2</v>
      </c>
      <c r="AA199" s="49">
        <v>0</v>
      </c>
      <c r="AB199" s="49">
        <v>0</v>
      </c>
      <c r="AC199" s="49">
        <v>1.375E-2</v>
      </c>
      <c r="AD199" s="56">
        <v>0</v>
      </c>
      <c r="AE199" s="49">
        <v>1.4888020833333333E-2</v>
      </c>
      <c r="AF199" s="49">
        <v>0</v>
      </c>
      <c r="AG199" s="49">
        <v>2.9776041666666666E-2</v>
      </c>
      <c r="AH199" s="49">
        <v>2.6453125000000001E-2</v>
      </c>
      <c r="AI199" s="49">
        <v>0</v>
      </c>
      <c r="AJ199" s="49">
        <v>0</v>
      </c>
      <c r="AK199" s="49">
        <v>0</v>
      </c>
      <c r="AL199" s="49">
        <v>0</v>
      </c>
      <c r="AM199" s="49">
        <v>0</v>
      </c>
      <c r="AN199" s="49">
        <v>0</v>
      </c>
      <c r="AO199" s="49">
        <v>0</v>
      </c>
      <c r="AP199" s="56">
        <v>0</v>
      </c>
      <c r="AQ199" s="49">
        <v>0</v>
      </c>
      <c r="AR199" s="49">
        <v>0</v>
      </c>
      <c r="AS199" s="49">
        <v>0</v>
      </c>
      <c r="AT199" s="49">
        <v>0</v>
      </c>
      <c r="AU199" s="49">
        <v>0</v>
      </c>
      <c r="AV199" s="49">
        <v>0</v>
      </c>
      <c r="AW199" s="49">
        <v>0</v>
      </c>
      <c r="AX199" s="49">
        <v>0</v>
      </c>
      <c r="AY199" s="49">
        <v>0</v>
      </c>
      <c r="AZ199" s="49">
        <v>1.2651041666666666E-2</v>
      </c>
      <c r="BA199" s="49">
        <v>0</v>
      </c>
      <c r="BB199" s="56">
        <v>0</v>
      </c>
      <c r="BC199" s="49">
        <v>1.2708333333333334E-2</v>
      </c>
      <c r="BD199" s="49">
        <v>0</v>
      </c>
      <c r="BE199" s="49">
        <v>0</v>
      </c>
      <c r="BF199" s="49">
        <v>0</v>
      </c>
      <c r="BG199" s="49">
        <v>2.36875E-2</v>
      </c>
      <c r="BH199" s="49">
        <v>1.2859374999999999E-2</v>
      </c>
      <c r="BI199" s="49">
        <v>0</v>
      </c>
      <c r="BJ199" s="49">
        <v>0</v>
      </c>
      <c r="BK199" s="49">
        <v>2.6041666666666666E-4</v>
      </c>
      <c r="BL199" s="49">
        <v>1.2703124999999999E-2</v>
      </c>
      <c r="BM199" s="49">
        <v>0</v>
      </c>
      <c r="BN199" s="56">
        <v>0</v>
      </c>
      <c r="BO199" s="50">
        <v>0</v>
      </c>
      <c r="BP199" s="50">
        <v>0</v>
      </c>
      <c r="BQ199" s="50">
        <v>0</v>
      </c>
      <c r="BR199" s="50">
        <v>1.2541666666666666E-2</v>
      </c>
      <c r="BS199" s="50">
        <v>0</v>
      </c>
      <c r="BT199" s="50">
        <v>0</v>
      </c>
      <c r="BU199" s="50">
        <v>1.2661458333333334E-2</v>
      </c>
      <c r="BV199" s="50">
        <v>1.2682291666666666E-2</v>
      </c>
      <c r="BW199" s="50">
        <v>0</v>
      </c>
      <c r="BX199" s="50">
        <v>0</v>
      </c>
      <c r="BY199" s="50">
        <v>1.2802083333333334E-2</v>
      </c>
      <c r="BZ199" s="56">
        <v>0</v>
      </c>
      <c r="CA199" s="50">
        <v>0</v>
      </c>
      <c r="CB199" s="50">
        <v>0</v>
      </c>
      <c r="CC199" s="50">
        <v>1.2252604166666667E-2</v>
      </c>
      <c r="CD199" s="50">
        <v>0</v>
      </c>
      <c r="CE199" s="50">
        <v>0</v>
      </c>
      <c r="CF199" s="50">
        <v>0</v>
      </c>
      <c r="CG199" s="50">
        <v>0</v>
      </c>
      <c r="CH199" s="50">
        <v>0</v>
      </c>
      <c r="CI199" s="50">
        <v>0</v>
      </c>
      <c r="CJ199" s="50">
        <v>1.47578125E-2</v>
      </c>
      <c r="CK199" s="50">
        <v>0</v>
      </c>
      <c r="CL199" s="56">
        <v>0</v>
      </c>
      <c r="CM199" s="50">
        <v>1.5162548764629387E-2</v>
      </c>
      <c r="CN199" s="50">
        <v>0</v>
      </c>
      <c r="CO199" s="50">
        <v>0</v>
      </c>
      <c r="CP199" s="50">
        <v>0</v>
      </c>
      <c r="CQ199" s="50">
        <v>0</v>
      </c>
      <c r="CR199" s="50">
        <v>0</v>
      </c>
      <c r="CS199" s="50">
        <v>1.4031209362808843E-2</v>
      </c>
      <c r="CT199" s="50">
        <v>0</v>
      </c>
      <c r="CU199" s="50">
        <v>0</v>
      </c>
      <c r="CV199" s="50">
        <v>0</v>
      </c>
      <c r="CW199" s="50">
        <v>0</v>
      </c>
      <c r="CX199" s="56">
        <v>0</v>
      </c>
      <c r="CY199" s="50">
        <v>0</v>
      </c>
      <c r="CZ199" s="50">
        <v>0</v>
      </c>
      <c r="DA199" s="50">
        <v>1.4059817945383614E-2</v>
      </c>
      <c r="DB199" s="50">
        <v>0</v>
      </c>
      <c r="DC199" s="50">
        <v>0</v>
      </c>
      <c r="DD199" s="50">
        <v>1.4957087126137842E-2</v>
      </c>
      <c r="DE199" s="50">
        <v>0</v>
      </c>
      <c r="DF199" s="50">
        <v>0</v>
      </c>
      <c r="DG199" s="47">
        <v>0</v>
      </c>
      <c r="DH199" s="47">
        <v>0</v>
      </c>
      <c r="DI199" s="47">
        <v>0</v>
      </c>
    </row>
    <row r="200" spans="1:113" x14ac:dyDescent="0.25">
      <c r="A200" s="29" t="s">
        <v>189</v>
      </c>
      <c r="B200" s="30" t="s">
        <v>397</v>
      </c>
      <c r="C200" s="31" t="s">
        <v>189</v>
      </c>
      <c r="D200" s="43" t="s">
        <v>346</v>
      </c>
      <c r="E200" s="42" t="s">
        <v>557</v>
      </c>
      <c r="F200" s="49">
        <v>0</v>
      </c>
      <c r="G200" s="49">
        <v>0</v>
      </c>
      <c r="H200" s="49">
        <v>0</v>
      </c>
      <c r="I200" s="49">
        <v>0</v>
      </c>
      <c r="J200" s="49">
        <v>0</v>
      </c>
      <c r="K200" s="49">
        <v>0</v>
      </c>
      <c r="L200" s="49">
        <v>0</v>
      </c>
      <c r="M200" s="49">
        <v>0</v>
      </c>
      <c r="N200" s="49">
        <v>0</v>
      </c>
      <c r="O200" s="49">
        <v>0</v>
      </c>
      <c r="P200" s="49">
        <v>0</v>
      </c>
      <c r="Q200" s="49">
        <v>0</v>
      </c>
      <c r="R200" s="56">
        <v>0</v>
      </c>
      <c r="S200" s="49">
        <v>0</v>
      </c>
      <c r="T200" s="49">
        <v>0</v>
      </c>
      <c r="U200" s="49">
        <v>0</v>
      </c>
      <c r="V200" s="49">
        <v>0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56">
        <v>0</v>
      </c>
      <c r="AE200" s="49">
        <v>0</v>
      </c>
      <c r="AF200" s="49">
        <v>0</v>
      </c>
      <c r="AG200" s="49">
        <v>0</v>
      </c>
      <c r="AH200" s="49">
        <v>0</v>
      </c>
      <c r="AI200" s="49">
        <v>0</v>
      </c>
      <c r="AJ200" s="49">
        <v>0</v>
      </c>
      <c r="AK200" s="49">
        <v>0</v>
      </c>
      <c r="AL200" s="49">
        <v>0</v>
      </c>
      <c r="AM200" s="49">
        <v>0</v>
      </c>
      <c r="AN200" s="49">
        <v>0</v>
      </c>
      <c r="AO200" s="49">
        <v>0</v>
      </c>
      <c r="AP200" s="56">
        <v>0</v>
      </c>
      <c r="AQ200" s="49">
        <v>0</v>
      </c>
      <c r="AR200" s="49">
        <v>0</v>
      </c>
      <c r="AS200" s="49">
        <v>0</v>
      </c>
      <c r="AT200" s="49">
        <v>0</v>
      </c>
      <c r="AU200" s="49">
        <v>0</v>
      </c>
      <c r="AV200" s="49">
        <v>0</v>
      </c>
      <c r="AW200" s="49">
        <v>0</v>
      </c>
      <c r="AX200" s="49">
        <v>0</v>
      </c>
      <c r="AY200" s="49">
        <v>0</v>
      </c>
      <c r="AZ200" s="49">
        <v>0</v>
      </c>
      <c r="BA200" s="49">
        <v>0</v>
      </c>
      <c r="BB200" s="56">
        <v>0</v>
      </c>
      <c r="BC200" s="49">
        <v>0</v>
      </c>
      <c r="BD200" s="49">
        <v>0</v>
      </c>
      <c r="BE200" s="49">
        <v>0</v>
      </c>
      <c r="BF200" s="49">
        <v>0</v>
      </c>
      <c r="BG200" s="49">
        <v>0</v>
      </c>
      <c r="BH200" s="49">
        <v>0</v>
      </c>
      <c r="BI200" s="49">
        <v>0</v>
      </c>
      <c r="BJ200" s="49">
        <v>0</v>
      </c>
      <c r="BK200" s="49">
        <v>0</v>
      </c>
      <c r="BL200" s="49">
        <v>0</v>
      </c>
      <c r="BM200" s="49">
        <v>0</v>
      </c>
      <c r="BN200" s="56">
        <v>0</v>
      </c>
      <c r="BO200" s="50">
        <v>0</v>
      </c>
      <c r="BP200" s="50">
        <v>0</v>
      </c>
      <c r="BQ200" s="50">
        <v>0</v>
      </c>
      <c r="BR200" s="50">
        <v>0</v>
      </c>
      <c r="BS200" s="50">
        <v>0</v>
      </c>
      <c r="BT200" s="50">
        <v>0</v>
      </c>
      <c r="BU200" s="50">
        <v>0</v>
      </c>
      <c r="BV200" s="50">
        <v>0</v>
      </c>
      <c r="BW200" s="50">
        <v>0</v>
      </c>
      <c r="BX200" s="50">
        <v>0</v>
      </c>
      <c r="BY200" s="50">
        <v>0</v>
      </c>
      <c r="BZ200" s="56">
        <v>0</v>
      </c>
      <c r="CA200" s="50">
        <v>0</v>
      </c>
      <c r="CB200" s="50">
        <v>0</v>
      </c>
      <c r="CC200" s="50">
        <v>0</v>
      </c>
      <c r="CD200" s="50">
        <v>0</v>
      </c>
      <c r="CE200" s="50">
        <v>0</v>
      </c>
      <c r="CF200" s="50">
        <v>0</v>
      </c>
      <c r="CG200" s="50">
        <v>0</v>
      </c>
      <c r="CH200" s="50">
        <v>0</v>
      </c>
      <c r="CI200" s="50">
        <v>0</v>
      </c>
      <c r="CJ200" s="50">
        <v>0</v>
      </c>
      <c r="CK200" s="50">
        <v>0</v>
      </c>
      <c r="CL200" s="56">
        <v>0</v>
      </c>
      <c r="CM200" s="50">
        <v>0</v>
      </c>
      <c r="CN200" s="50">
        <v>0</v>
      </c>
      <c r="CO200" s="50">
        <v>0</v>
      </c>
      <c r="CP200" s="50">
        <v>0</v>
      </c>
      <c r="CQ200" s="50">
        <v>0</v>
      </c>
      <c r="CR200" s="50">
        <v>0</v>
      </c>
      <c r="CS200" s="50">
        <v>0</v>
      </c>
      <c r="CT200" s="50">
        <v>0</v>
      </c>
      <c r="CU200" s="50">
        <v>0</v>
      </c>
      <c r="CV200" s="50">
        <v>0</v>
      </c>
      <c r="CW200" s="50">
        <v>0</v>
      </c>
      <c r="CX200" s="56">
        <v>0</v>
      </c>
      <c r="CY200" s="50">
        <v>0</v>
      </c>
      <c r="CZ200" s="50">
        <v>0</v>
      </c>
      <c r="DA200" s="50">
        <v>0</v>
      </c>
      <c r="DB200" s="50">
        <v>0</v>
      </c>
      <c r="DC200" s="50">
        <v>0</v>
      </c>
      <c r="DD200" s="50">
        <v>0</v>
      </c>
      <c r="DE200" s="50">
        <v>0</v>
      </c>
      <c r="DF200" s="50">
        <v>0</v>
      </c>
      <c r="DG200" s="47">
        <v>0</v>
      </c>
      <c r="DH200" s="47">
        <v>0</v>
      </c>
      <c r="DI200" s="47">
        <v>0</v>
      </c>
    </row>
    <row r="201" spans="1:113" x14ac:dyDescent="0.25">
      <c r="A201" s="29" t="s">
        <v>189</v>
      </c>
      <c r="B201" s="30" t="s">
        <v>397</v>
      </c>
      <c r="C201" s="31" t="s">
        <v>189</v>
      </c>
      <c r="D201" s="43" t="s">
        <v>347</v>
      </c>
      <c r="E201" s="42" t="s">
        <v>558</v>
      </c>
      <c r="F201" s="49">
        <v>0</v>
      </c>
      <c r="G201" s="49">
        <v>0</v>
      </c>
      <c r="H201" s="49">
        <v>0</v>
      </c>
      <c r="I201" s="49">
        <v>0</v>
      </c>
      <c r="J201" s="49">
        <v>0</v>
      </c>
      <c r="K201" s="49">
        <v>0</v>
      </c>
      <c r="L201" s="49">
        <v>0</v>
      </c>
      <c r="M201" s="49">
        <v>0</v>
      </c>
      <c r="N201" s="49">
        <v>0</v>
      </c>
      <c r="O201" s="49">
        <v>0</v>
      </c>
      <c r="P201" s="49">
        <v>0</v>
      </c>
      <c r="Q201" s="49">
        <v>0</v>
      </c>
      <c r="R201" s="56">
        <v>0</v>
      </c>
      <c r="S201" s="49">
        <v>0</v>
      </c>
      <c r="T201" s="49">
        <v>0</v>
      </c>
      <c r="U201" s="49">
        <v>0</v>
      </c>
      <c r="V201" s="49">
        <v>0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56">
        <v>0</v>
      </c>
      <c r="AE201" s="49">
        <v>0</v>
      </c>
      <c r="AF201" s="49">
        <v>0</v>
      </c>
      <c r="AG201" s="49">
        <v>0</v>
      </c>
      <c r="AH201" s="49">
        <v>0</v>
      </c>
      <c r="AI201" s="49">
        <v>0</v>
      </c>
      <c r="AJ201" s="49">
        <v>0</v>
      </c>
      <c r="AK201" s="49">
        <v>0</v>
      </c>
      <c r="AL201" s="49">
        <v>0</v>
      </c>
      <c r="AM201" s="49">
        <v>0</v>
      </c>
      <c r="AN201" s="49">
        <v>0</v>
      </c>
      <c r="AO201" s="49">
        <v>0</v>
      </c>
      <c r="AP201" s="56">
        <v>0</v>
      </c>
      <c r="AQ201" s="49">
        <v>0</v>
      </c>
      <c r="AR201" s="49">
        <v>0</v>
      </c>
      <c r="AS201" s="49">
        <v>0</v>
      </c>
      <c r="AT201" s="49">
        <v>0</v>
      </c>
      <c r="AU201" s="49">
        <v>0</v>
      </c>
      <c r="AV201" s="49">
        <v>0</v>
      </c>
      <c r="AW201" s="49">
        <v>0</v>
      </c>
      <c r="AX201" s="49">
        <v>0</v>
      </c>
      <c r="AY201" s="49">
        <v>0</v>
      </c>
      <c r="AZ201" s="49">
        <v>0</v>
      </c>
      <c r="BA201" s="49">
        <v>0</v>
      </c>
      <c r="BB201" s="56">
        <v>0</v>
      </c>
      <c r="BC201" s="49">
        <v>0</v>
      </c>
      <c r="BD201" s="49">
        <v>0</v>
      </c>
      <c r="BE201" s="49">
        <v>0</v>
      </c>
      <c r="BF201" s="49">
        <v>0</v>
      </c>
      <c r="BG201" s="49">
        <v>0</v>
      </c>
      <c r="BH201" s="49">
        <v>0</v>
      </c>
      <c r="BI201" s="49">
        <v>0</v>
      </c>
      <c r="BJ201" s="49">
        <v>0</v>
      </c>
      <c r="BK201" s="49">
        <v>0</v>
      </c>
      <c r="BL201" s="49">
        <v>0</v>
      </c>
      <c r="BM201" s="49">
        <v>0</v>
      </c>
      <c r="BN201" s="56">
        <v>0</v>
      </c>
      <c r="BO201" s="50">
        <v>0</v>
      </c>
      <c r="BP201" s="50">
        <v>0</v>
      </c>
      <c r="BQ201" s="50">
        <v>0</v>
      </c>
      <c r="BR201" s="50">
        <v>0</v>
      </c>
      <c r="BS201" s="50">
        <v>0</v>
      </c>
      <c r="BT201" s="50">
        <v>0</v>
      </c>
      <c r="BU201" s="50">
        <v>0</v>
      </c>
      <c r="BV201" s="50">
        <v>0</v>
      </c>
      <c r="BW201" s="50">
        <v>0</v>
      </c>
      <c r="BX201" s="50">
        <v>0</v>
      </c>
      <c r="BY201" s="50">
        <v>0</v>
      </c>
      <c r="BZ201" s="56">
        <v>0</v>
      </c>
      <c r="CA201" s="50">
        <v>0</v>
      </c>
      <c r="CB201" s="50">
        <v>0</v>
      </c>
      <c r="CC201" s="50">
        <v>0</v>
      </c>
      <c r="CD201" s="50">
        <v>0</v>
      </c>
      <c r="CE201" s="50">
        <v>0</v>
      </c>
      <c r="CF201" s="50">
        <v>0</v>
      </c>
      <c r="CG201" s="50">
        <v>0</v>
      </c>
      <c r="CH201" s="50">
        <v>0</v>
      </c>
      <c r="CI201" s="50">
        <v>0</v>
      </c>
      <c r="CJ201" s="50">
        <v>0</v>
      </c>
      <c r="CK201" s="50">
        <v>0</v>
      </c>
      <c r="CL201" s="56">
        <v>0</v>
      </c>
      <c r="CM201" s="50">
        <v>0</v>
      </c>
      <c r="CN201" s="50">
        <v>0</v>
      </c>
      <c r="CO201" s="50">
        <v>0</v>
      </c>
      <c r="CP201" s="50">
        <v>0</v>
      </c>
      <c r="CQ201" s="50">
        <v>0</v>
      </c>
      <c r="CR201" s="50">
        <v>0</v>
      </c>
      <c r="CS201" s="50">
        <v>0</v>
      </c>
      <c r="CT201" s="50">
        <v>0</v>
      </c>
      <c r="CU201" s="50">
        <v>0</v>
      </c>
      <c r="CV201" s="50">
        <v>0</v>
      </c>
      <c r="CW201" s="50">
        <v>0</v>
      </c>
      <c r="CX201" s="56">
        <v>0</v>
      </c>
      <c r="CY201" s="50">
        <v>0</v>
      </c>
      <c r="CZ201" s="50">
        <v>0</v>
      </c>
      <c r="DA201" s="50">
        <v>0</v>
      </c>
      <c r="DB201" s="50">
        <v>0</v>
      </c>
      <c r="DC201" s="50">
        <v>0</v>
      </c>
      <c r="DD201" s="50">
        <v>0</v>
      </c>
      <c r="DE201" s="50">
        <v>0</v>
      </c>
      <c r="DF201" s="50">
        <v>0</v>
      </c>
      <c r="DG201" s="47">
        <v>0</v>
      </c>
      <c r="DH201" s="47">
        <v>0</v>
      </c>
      <c r="DI201" s="47">
        <v>0</v>
      </c>
    </row>
    <row r="202" spans="1:113" x14ac:dyDescent="0.25">
      <c r="A202" s="29" t="s">
        <v>189</v>
      </c>
      <c r="B202" s="30" t="s">
        <v>397</v>
      </c>
      <c r="C202" s="31" t="s">
        <v>189</v>
      </c>
      <c r="D202" s="43" t="s">
        <v>348</v>
      </c>
      <c r="E202" s="42" t="s">
        <v>559</v>
      </c>
      <c r="F202" s="49">
        <v>192.72706770833335</v>
      </c>
      <c r="G202" s="49">
        <v>121.22297135416666</v>
      </c>
      <c r="H202" s="49">
        <v>100.07259895833333</v>
      </c>
      <c r="I202" s="49">
        <v>52.595374999999997</v>
      </c>
      <c r="J202" s="49">
        <v>106.5735859375</v>
      </c>
      <c r="K202" s="49">
        <v>96.114093749999995</v>
      </c>
      <c r="L202" s="49">
        <v>78.954476562500005</v>
      </c>
      <c r="M202" s="49">
        <v>88.772031249999998</v>
      </c>
      <c r="N202" s="49">
        <v>73.105588541666677</v>
      </c>
      <c r="O202" s="49">
        <v>61.405096354166666</v>
      </c>
      <c r="P202" s="49">
        <v>46.878833333333333</v>
      </c>
      <c r="Q202" s="49">
        <v>53.511148437499997</v>
      </c>
      <c r="R202" s="56">
        <v>38.261544270833333</v>
      </c>
      <c r="S202" s="49">
        <v>139.26986458333334</v>
      </c>
      <c r="T202" s="49">
        <v>116.09532812499999</v>
      </c>
      <c r="U202" s="49">
        <v>114.47512500000001</v>
      </c>
      <c r="V202" s="49">
        <v>219.67709114583334</v>
      </c>
      <c r="W202" s="49">
        <v>68.686945312500001</v>
      </c>
      <c r="X202" s="49">
        <v>97.786804687499995</v>
      </c>
      <c r="Y202" s="49">
        <v>129.25296354166665</v>
      </c>
      <c r="Z202" s="49">
        <v>85.363408854166678</v>
      </c>
      <c r="AA202" s="49">
        <v>79.749471354166673</v>
      </c>
      <c r="AB202" s="49">
        <v>129.17341145833333</v>
      </c>
      <c r="AC202" s="49">
        <v>114.14068229166668</v>
      </c>
      <c r="AD202" s="56">
        <v>97.175888020833327</v>
      </c>
      <c r="AE202" s="49">
        <v>119.74041406249999</v>
      </c>
      <c r="AF202" s="49">
        <v>134.30070052083335</v>
      </c>
      <c r="AG202" s="49">
        <v>149.07490625</v>
      </c>
      <c r="AH202" s="49">
        <v>72.580554687499998</v>
      </c>
      <c r="AI202" s="49">
        <v>83.736515624999996</v>
      </c>
      <c r="AJ202" s="49">
        <v>79.359841145833329</v>
      </c>
      <c r="AK202" s="49">
        <v>107.20170833333333</v>
      </c>
      <c r="AL202" s="49">
        <v>144.08829427083333</v>
      </c>
      <c r="AM202" s="49">
        <v>102.62737760416667</v>
      </c>
      <c r="AN202" s="49">
        <v>176.80419791666665</v>
      </c>
      <c r="AO202" s="49">
        <v>396.91674739583334</v>
      </c>
      <c r="AP202" s="56">
        <v>288.81169791666667</v>
      </c>
      <c r="AQ202" s="49">
        <v>195.02293229166665</v>
      </c>
      <c r="AR202" s="49">
        <v>98.255888020833325</v>
      </c>
      <c r="AS202" s="49">
        <v>112.67885677083333</v>
      </c>
      <c r="AT202" s="49">
        <v>236.24702343749999</v>
      </c>
      <c r="AU202" s="49">
        <v>67.808763020833325</v>
      </c>
      <c r="AV202" s="49">
        <v>80.980393229166665</v>
      </c>
      <c r="AW202" s="49">
        <v>125.93122395833333</v>
      </c>
      <c r="AX202" s="49">
        <v>41.515640625000003</v>
      </c>
      <c r="AY202" s="49">
        <v>140.65241406249999</v>
      </c>
      <c r="AZ202" s="49">
        <v>130.677296875</v>
      </c>
      <c r="BA202" s="49">
        <v>86.851270833333331</v>
      </c>
      <c r="BB202" s="56">
        <v>91.391953125000001</v>
      </c>
      <c r="BC202" s="49">
        <v>84.92782291666667</v>
      </c>
      <c r="BD202" s="49">
        <v>134.09376822916667</v>
      </c>
      <c r="BE202" s="49">
        <v>117.239765625</v>
      </c>
      <c r="BF202" s="49">
        <v>114.8058828125</v>
      </c>
      <c r="BG202" s="49">
        <v>85.203739583333331</v>
      </c>
      <c r="BH202" s="49">
        <v>90.271249999999995</v>
      </c>
      <c r="BI202" s="49">
        <v>141.33239062499999</v>
      </c>
      <c r="BJ202" s="49">
        <v>145.89968489583333</v>
      </c>
      <c r="BK202" s="49">
        <v>124.81779427083333</v>
      </c>
      <c r="BL202" s="49">
        <v>132.87503906250001</v>
      </c>
      <c r="BM202" s="49">
        <v>192.0599921875</v>
      </c>
      <c r="BN202" s="56">
        <v>124.10061197916666</v>
      </c>
      <c r="BO202" s="50">
        <v>138.77408072916666</v>
      </c>
      <c r="BP202" s="50">
        <v>139.67353125</v>
      </c>
      <c r="BQ202" s="50">
        <v>198.99892968750001</v>
      </c>
      <c r="BR202" s="50">
        <v>127.24020312499999</v>
      </c>
      <c r="BS202" s="50">
        <v>124.98614843750001</v>
      </c>
      <c r="BT202" s="50">
        <v>115.17186197916668</v>
      </c>
      <c r="BU202" s="50">
        <v>188.84640885416667</v>
      </c>
      <c r="BV202" s="50">
        <v>122.72665364583332</v>
      </c>
      <c r="BW202" s="50">
        <v>122.33559635416665</v>
      </c>
      <c r="BX202" s="50">
        <v>130.70866145833332</v>
      </c>
      <c r="BY202" s="50">
        <v>160.37789322916666</v>
      </c>
      <c r="BZ202" s="56">
        <v>166.84209114583334</v>
      </c>
      <c r="CA202" s="50">
        <v>130.20544270833332</v>
      </c>
      <c r="CB202" s="50">
        <v>149.70602343749999</v>
      </c>
      <c r="CC202" s="50">
        <v>229.91049479166665</v>
      </c>
      <c r="CD202" s="50">
        <v>266.96654947916664</v>
      </c>
      <c r="CE202" s="50">
        <v>145.92017447916666</v>
      </c>
      <c r="CF202" s="50">
        <v>182.63567187500001</v>
      </c>
      <c r="CG202" s="50">
        <v>235.48483072916665</v>
      </c>
      <c r="CH202" s="50">
        <v>208.05744791666666</v>
      </c>
      <c r="CI202" s="50">
        <v>197.66738541666666</v>
      </c>
      <c r="CJ202" s="50">
        <v>201.36042968749999</v>
      </c>
      <c r="CK202" s="50">
        <v>285.49676822916666</v>
      </c>
      <c r="CL202" s="56">
        <v>167.16893628088425</v>
      </c>
      <c r="CM202" s="50">
        <v>278.72310793237972</v>
      </c>
      <c r="CN202" s="50">
        <v>172.16561508452534</v>
      </c>
      <c r="CO202" s="50">
        <v>122.15517295188556</v>
      </c>
      <c r="CP202" s="50">
        <v>274.96092587776332</v>
      </c>
      <c r="CQ202" s="50">
        <v>211.81098309492847</v>
      </c>
      <c r="CR202" s="50">
        <v>386.31111833550068</v>
      </c>
      <c r="CS202" s="50">
        <v>257.44687646293886</v>
      </c>
      <c r="CT202" s="50">
        <v>309.44969830949282</v>
      </c>
      <c r="CU202" s="50">
        <v>316.19156046814044</v>
      </c>
      <c r="CV202" s="50">
        <v>254.67972171651493</v>
      </c>
      <c r="CW202" s="50">
        <v>189.44971391417425</v>
      </c>
      <c r="CX202" s="56">
        <v>208.79507412223666</v>
      </c>
      <c r="CY202" s="50">
        <v>180.10281664499348</v>
      </c>
      <c r="CZ202" s="50">
        <v>179.43726657997399</v>
      </c>
      <c r="DA202" s="50">
        <v>196.08913654096227</v>
      </c>
      <c r="DB202" s="50">
        <v>166.58681404421327</v>
      </c>
      <c r="DC202" s="50">
        <v>164.34775032509754</v>
      </c>
      <c r="DD202" s="50">
        <v>170.74556046814044</v>
      </c>
      <c r="DE202" s="50">
        <v>205.49836410923277</v>
      </c>
      <c r="DF202" s="50">
        <v>184.27394278283487</v>
      </c>
      <c r="DG202" s="47">
        <v>170.9664421326398</v>
      </c>
      <c r="DH202" s="47">
        <v>272.41525357607281</v>
      </c>
      <c r="DI202" s="47">
        <v>227.85659817945381</v>
      </c>
    </row>
    <row r="203" spans="1:113" x14ac:dyDescent="0.25">
      <c r="A203" s="29" t="s">
        <v>189</v>
      </c>
      <c r="B203" s="30" t="s">
        <v>397</v>
      </c>
      <c r="C203" s="31" t="s">
        <v>189</v>
      </c>
      <c r="D203" s="43" t="s">
        <v>349</v>
      </c>
      <c r="E203" s="42" t="s">
        <v>147</v>
      </c>
      <c r="F203" s="49">
        <v>7.1023437499999995E-2</v>
      </c>
      <c r="G203" s="49">
        <v>1.9065104166666669E-2</v>
      </c>
      <c r="H203" s="49">
        <v>8.6481770833333332E-2</v>
      </c>
      <c r="I203" s="49">
        <v>6.14609375E-2</v>
      </c>
      <c r="J203" s="49">
        <v>6.6875000000000004E-2</v>
      </c>
      <c r="K203" s="49">
        <v>0.23867968749999999</v>
      </c>
      <c r="L203" s="49">
        <v>4.3111979166666661E-2</v>
      </c>
      <c r="M203" s="49">
        <v>3.8052083333333334E-2</v>
      </c>
      <c r="N203" s="49">
        <v>0.15558854166666666</v>
      </c>
      <c r="O203" s="49">
        <v>0</v>
      </c>
      <c r="P203" s="49">
        <v>9.9250000000000005E-2</v>
      </c>
      <c r="Q203" s="49">
        <v>0</v>
      </c>
      <c r="R203" s="56">
        <v>0.28646354166666671</v>
      </c>
      <c r="S203" s="49">
        <v>0.19325520833333334</v>
      </c>
      <c r="T203" s="49">
        <v>5.4885416666666666E-2</v>
      </c>
      <c r="U203" s="49">
        <v>0.13975520833333335</v>
      </c>
      <c r="V203" s="49">
        <v>0.229171875</v>
      </c>
      <c r="W203" s="49">
        <v>0</v>
      </c>
      <c r="X203" s="49">
        <v>5.208333333333333E-3</v>
      </c>
      <c r="Y203" s="49">
        <v>0.15636197916666666</v>
      </c>
      <c r="Z203" s="49">
        <v>0.75982812499999997</v>
      </c>
      <c r="AA203" s="49">
        <v>0.26916406250000002</v>
      </c>
      <c r="AB203" s="49">
        <v>9.0687500000000004E-2</v>
      </c>
      <c r="AC203" s="49">
        <v>0.36655468749999998</v>
      </c>
      <c r="AD203" s="56">
        <v>0.2252421875</v>
      </c>
      <c r="AE203" s="49">
        <v>6.0705729166666667E-2</v>
      </c>
      <c r="AF203" s="49">
        <v>6.1904348958333326</v>
      </c>
      <c r="AG203" s="49">
        <v>0.49595833333333333</v>
      </c>
      <c r="AH203" s="49">
        <v>0.37160937500000002</v>
      </c>
      <c r="AI203" s="49">
        <v>0.12356510416666666</v>
      </c>
      <c r="AJ203" s="49">
        <v>0.59647656250000003</v>
      </c>
      <c r="AK203" s="49">
        <v>5.2989583333333333E-2</v>
      </c>
      <c r="AL203" s="49">
        <v>0.21578906249999999</v>
      </c>
      <c r="AM203" s="49">
        <v>0.30711197916666666</v>
      </c>
      <c r="AN203" s="49">
        <v>0.11224479166666668</v>
      </c>
      <c r="AO203" s="49">
        <v>0.36443750000000003</v>
      </c>
      <c r="AP203" s="56">
        <v>0.14904427083333335</v>
      </c>
      <c r="AQ203" s="49">
        <v>0.16591406249999999</v>
      </c>
      <c r="AR203" s="49">
        <v>0.11795312500000001</v>
      </c>
      <c r="AS203" s="49">
        <v>9.7471354166666677E-2</v>
      </c>
      <c r="AT203" s="49">
        <v>0.50712760416666658</v>
      </c>
      <c r="AU203" s="49">
        <v>0.23864583333333331</v>
      </c>
      <c r="AV203" s="49">
        <v>0.16648177083333335</v>
      </c>
      <c r="AW203" s="49">
        <v>0.23129427083333334</v>
      </c>
      <c r="AX203" s="49">
        <v>0.12902864583333332</v>
      </c>
      <c r="AY203" s="49">
        <v>4.4317708333333337E-2</v>
      </c>
      <c r="AZ203" s="49">
        <v>0.29168749999999999</v>
      </c>
      <c r="BA203" s="49">
        <v>0.22984114583333334</v>
      </c>
      <c r="BB203" s="56">
        <v>0.53727083333333336</v>
      </c>
      <c r="BC203" s="49">
        <v>0.4404322916666667</v>
      </c>
      <c r="BD203" s="49">
        <v>0.27755729166666671</v>
      </c>
      <c r="BE203" s="49">
        <v>0.62945833333333334</v>
      </c>
      <c r="BF203" s="49">
        <v>0.57485937499999995</v>
      </c>
      <c r="BG203" s="49">
        <v>0.44170572916666667</v>
      </c>
      <c r="BH203" s="49">
        <v>0.83756510416666663</v>
      </c>
      <c r="BI203" s="49">
        <v>0.2905364583333333</v>
      </c>
      <c r="BJ203" s="49">
        <v>0.78080989583333338</v>
      </c>
      <c r="BK203" s="49">
        <v>0.44732812500000002</v>
      </c>
      <c r="BL203" s="49">
        <v>0.23897135416666665</v>
      </c>
      <c r="BM203" s="49">
        <v>0.11352604166666667</v>
      </c>
      <c r="BN203" s="56">
        <v>0.62573177083333342</v>
      </c>
      <c r="BO203" s="50">
        <v>2.1031250000000001E-2</v>
      </c>
      <c r="BP203" s="50">
        <v>1.1355312500000001</v>
      </c>
      <c r="BQ203" s="50">
        <v>1.1904036458333334</v>
      </c>
      <c r="BR203" s="50">
        <v>0.42365364583333331</v>
      </c>
      <c r="BS203" s="50">
        <v>0.51630208333333327</v>
      </c>
      <c r="BT203" s="50">
        <v>0.44585156250000002</v>
      </c>
      <c r="BU203" s="50">
        <v>0.3062838541666667</v>
      </c>
      <c r="BV203" s="50">
        <v>0.32098177083333329</v>
      </c>
      <c r="BW203" s="50">
        <v>0.22919270833333336</v>
      </c>
      <c r="BX203" s="50">
        <v>9.6750000000000003E-2</v>
      </c>
      <c r="BY203" s="50">
        <v>5.2018229166666666E-2</v>
      </c>
      <c r="BZ203" s="56">
        <v>0</v>
      </c>
      <c r="CA203" s="50">
        <v>0.2851328125</v>
      </c>
      <c r="CB203" s="50">
        <v>0.29458333333333331</v>
      </c>
      <c r="CC203" s="50">
        <v>0.48503385416666661</v>
      </c>
      <c r="CD203" s="50">
        <v>0.71187239583333339</v>
      </c>
      <c r="CE203" s="50">
        <v>0.34862760416666666</v>
      </c>
      <c r="CF203" s="50">
        <v>0.30546614583333331</v>
      </c>
      <c r="CG203" s="50">
        <v>1.2056354166666667</v>
      </c>
      <c r="CH203" s="50">
        <v>1.4436901041666668</v>
      </c>
      <c r="CI203" s="50">
        <v>2.0875338541666664</v>
      </c>
      <c r="CJ203" s="50">
        <v>0.28969531250000002</v>
      </c>
      <c r="CK203" s="50">
        <v>0.4907083333333333</v>
      </c>
      <c r="CL203" s="56">
        <v>2.0128426527958387</v>
      </c>
      <c r="CM203" s="50">
        <v>1.9050377113133938</v>
      </c>
      <c r="CN203" s="50">
        <v>1.5764733420026007</v>
      </c>
      <c r="CO203" s="50">
        <v>3.8698387516254877</v>
      </c>
      <c r="CP203" s="50">
        <v>2.3723198959687908</v>
      </c>
      <c r="CQ203" s="50">
        <v>1.0584239271781535</v>
      </c>
      <c r="CR203" s="50">
        <v>0.87379193758127427</v>
      </c>
      <c r="CS203" s="50">
        <v>1.5890169050715215</v>
      </c>
      <c r="CT203" s="50">
        <v>0.75943042912873859</v>
      </c>
      <c r="CU203" s="50">
        <v>7.0875864759427829</v>
      </c>
      <c r="CV203" s="50">
        <v>1.3943589076723015</v>
      </c>
      <c r="CW203" s="50">
        <v>1.6430481144343303</v>
      </c>
      <c r="CX203" s="56">
        <v>1.1612821846553965</v>
      </c>
      <c r="CY203" s="50">
        <v>1.2760780234070219</v>
      </c>
      <c r="CZ203" s="50">
        <v>1.6338387516254875</v>
      </c>
      <c r="DA203" s="50">
        <v>1.6653315994798439</v>
      </c>
      <c r="DB203" s="50">
        <v>0.5139141742522757</v>
      </c>
      <c r="DC203" s="50">
        <v>0.48489726918075421</v>
      </c>
      <c r="DD203" s="50">
        <v>2.3757295188556564</v>
      </c>
      <c r="DE203" s="50">
        <v>1.6330871261378412</v>
      </c>
      <c r="DF203" s="50">
        <v>1.5621742522756827</v>
      </c>
      <c r="DG203" s="47">
        <v>2.2324135240572169</v>
      </c>
      <c r="DH203" s="47">
        <v>2.3023146944083224</v>
      </c>
      <c r="DI203" s="47">
        <v>1.4565669700910273</v>
      </c>
    </row>
    <row r="204" spans="1:113" x14ac:dyDescent="0.25">
      <c r="A204" s="29" t="s">
        <v>189</v>
      </c>
      <c r="B204" s="30" t="s">
        <v>397</v>
      </c>
      <c r="C204" s="31" t="s">
        <v>189</v>
      </c>
      <c r="D204" s="43" t="s">
        <v>350</v>
      </c>
      <c r="E204" s="42" t="s">
        <v>148</v>
      </c>
      <c r="F204" s="49">
        <v>2.7640624999999999E-2</v>
      </c>
      <c r="G204" s="49">
        <v>2.7640624999999999E-2</v>
      </c>
      <c r="H204" s="49">
        <v>0</v>
      </c>
      <c r="I204" s="49">
        <v>0</v>
      </c>
      <c r="J204" s="49">
        <v>2.4020833333333332E-2</v>
      </c>
      <c r="K204" s="49">
        <v>4.9479166666666665E-5</v>
      </c>
      <c r="L204" s="49">
        <v>1.4515546875000001</v>
      </c>
      <c r="M204" s="49">
        <v>2.0216145833333331E-2</v>
      </c>
      <c r="N204" s="49">
        <v>3.8348958333333336E-2</v>
      </c>
      <c r="O204" s="49">
        <v>1.334375E-2</v>
      </c>
      <c r="P204" s="49">
        <v>6.9062500000000001E-3</v>
      </c>
      <c r="Q204" s="49">
        <v>7.006510416666667E-2</v>
      </c>
      <c r="R204" s="56">
        <v>3.2671875000000003E-2</v>
      </c>
      <c r="S204" s="49">
        <v>6.9062500000000001E-3</v>
      </c>
      <c r="T204" s="49">
        <v>1.6970729166666667</v>
      </c>
      <c r="U204" s="49">
        <v>1.4932291666666667E-2</v>
      </c>
      <c r="V204" s="49">
        <v>6.0215911458333329</v>
      </c>
      <c r="W204" s="49">
        <v>3.9812500000000001E-2</v>
      </c>
      <c r="X204" s="49">
        <v>0</v>
      </c>
      <c r="Y204" s="49">
        <v>6.9062500000000001E-3</v>
      </c>
      <c r="Z204" s="49">
        <v>2.9598958333333331E-2</v>
      </c>
      <c r="AA204" s="49">
        <v>4.4044270833333336E-2</v>
      </c>
      <c r="AB204" s="49">
        <v>9.6848958333333336E-3</v>
      </c>
      <c r="AC204" s="49">
        <v>0</v>
      </c>
      <c r="AD204" s="56">
        <v>3.3882812499999998E-2</v>
      </c>
      <c r="AE204" s="49">
        <v>0.82664843750000006</v>
      </c>
      <c r="AF204" s="49">
        <v>5.040625E-2</v>
      </c>
      <c r="AG204" s="49">
        <v>9.3380208333333325E-2</v>
      </c>
      <c r="AH204" s="49">
        <v>1.1421875E-2</v>
      </c>
      <c r="AI204" s="49">
        <v>5.7184895833333332E-2</v>
      </c>
      <c r="AJ204" s="49">
        <v>0</v>
      </c>
      <c r="AK204" s="49">
        <v>3.0809895833333333E-2</v>
      </c>
      <c r="AL204" s="49">
        <v>0</v>
      </c>
      <c r="AM204" s="49">
        <v>4.9794270833333334E-2</v>
      </c>
      <c r="AN204" s="49">
        <v>2.0500000000000001E-2</v>
      </c>
      <c r="AO204" s="49">
        <v>3.1341145833333334E-2</v>
      </c>
      <c r="AP204" s="56">
        <v>3.7489583333333333E-2</v>
      </c>
      <c r="AQ204" s="49">
        <v>2.6562500000000002E-4</v>
      </c>
      <c r="AR204" s="49">
        <v>0.19118750000000001</v>
      </c>
      <c r="AS204" s="49">
        <v>1.9648437500000001E-2</v>
      </c>
      <c r="AT204" s="49">
        <v>2.0398437500000002E-2</v>
      </c>
      <c r="AU204" s="49">
        <v>2.0934895833333331E-2</v>
      </c>
      <c r="AV204" s="49">
        <v>5.878125E-2</v>
      </c>
      <c r="AW204" s="49">
        <v>4.6333333333333337E-2</v>
      </c>
      <c r="AX204" s="49">
        <v>4.8789062500000001E-2</v>
      </c>
      <c r="AY204" s="49">
        <v>0</v>
      </c>
      <c r="AZ204" s="49">
        <v>1.84609375E-2</v>
      </c>
      <c r="BA204" s="49">
        <v>9.9791666666666667E-2</v>
      </c>
      <c r="BB204" s="56">
        <v>0.52836979166666664</v>
      </c>
      <c r="BC204" s="49">
        <v>5.1781250000000001E-2</v>
      </c>
      <c r="BD204" s="49">
        <v>0</v>
      </c>
      <c r="BE204" s="49">
        <v>0.95807031249999997</v>
      </c>
      <c r="BF204" s="49">
        <v>3.7869791666666666E-2</v>
      </c>
      <c r="BG204" s="49">
        <v>6.4278645833333328E-2</v>
      </c>
      <c r="BH204" s="49">
        <v>0</v>
      </c>
      <c r="BI204" s="49">
        <v>3.5809895833333334E-2</v>
      </c>
      <c r="BJ204" s="49">
        <v>0</v>
      </c>
      <c r="BK204" s="49">
        <v>3.1036458333333333E-2</v>
      </c>
      <c r="BL204" s="49">
        <v>2.42578125E-2</v>
      </c>
      <c r="BM204" s="49">
        <v>4.3744791666666664E-2</v>
      </c>
      <c r="BN204" s="56">
        <v>0</v>
      </c>
      <c r="BO204" s="50">
        <v>1.0846354166666666E-2</v>
      </c>
      <c r="BP204" s="50">
        <v>7.3402265624999998</v>
      </c>
      <c r="BQ204" s="50">
        <v>0.40100000000000002</v>
      </c>
      <c r="BR204" s="50">
        <v>2.9255208333333331E-2</v>
      </c>
      <c r="BS204" s="50">
        <v>0</v>
      </c>
      <c r="BT204" s="50">
        <v>2.3638020833333332E-2</v>
      </c>
      <c r="BU204" s="50">
        <v>0</v>
      </c>
      <c r="BV204" s="50">
        <v>0</v>
      </c>
      <c r="BW204" s="50">
        <v>0</v>
      </c>
      <c r="BX204" s="50">
        <v>1.3747395833333334E-2</v>
      </c>
      <c r="BY204" s="50">
        <v>0.25420312499999997</v>
      </c>
      <c r="BZ204" s="56">
        <v>2.9674479166666663E-2</v>
      </c>
      <c r="CA204" s="50">
        <v>2.5510416666666667E-2</v>
      </c>
      <c r="CB204" s="50">
        <v>5.8151041666666667E-2</v>
      </c>
      <c r="CC204" s="50">
        <v>6.169270833333333E-3</v>
      </c>
      <c r="CD204" s="50">
        <v>0</v>
      </c>
      <c r="CE204" s="50">
        <v>0.65156510416666658</v>
      </c>
      <c r="CF204" s="50">
        <v>5.4690104166666663E-2</v>
      </c>
      <c r="CG204" s="50">
        <v>0.03</v>
      </c>
      <c r="CH204" s="50">
        <v>1.9111979166666668E-2</v>
      </c>
      <c r="CI204" s="50">
        <v>7.2994791666666659E-3</v>
      </c>
      <c r="CJ204" s="50">
        <v>7.2578124999999993E-2</v>
      </c>
      <c r="CK204" s="50">
        <v>12.7899609375</v>
      </c>
      <c r="CL204" s="56">
        <v>4.8013003901170345E-2</v>
      </c>
      <c r="CM204" s="50">
        <v>0.1001222366710013</v>
      </c>
      <c r="CN204" s="50">
        <v>0.15637971391417424</v>
      </c>
      <c r="CO204" s="50">
        <v>0.16243693107932378</v>
      </c>
      <c r="CP204" s="50">
        <v>26.0716566970091</v>
      </c>
      <c r="CQ204" s="50">
        <v>0.12824187256176853</v>
      </c>
      <c r="CR204" s="50">
        <v>0.11070221066319896</v>
      </c>
      <c r="CS204" s="50">
        <v>5.1755526657997396E-2</v>
      </c>
      <c r="CT204" s="50">
        <v>4.930039011703511E-2</v>
      </c>
      <c r="CU204" s="50">
        <v>2.8793237971391415E-2</v>
      </c>
      <c r="CV204" s="50">
        <v>0.10566189856957087</v>
      </c>
      <c r="CW204" s="50">
        <v>27.427947984395317</v>
      </c>
      <c r="CX204" s="56">
        <v>2.5056280884265281</v>
      </c>
      <c r="CY204" s="50">
        <v>8.999479843953187E-2</v>
      </c>
      <c r="CZ204" s="50">
        <v>0</v>
      </c>
      <c r="DA204" s="50">
        <v>4.1716514954486347E-2</v>
      </c>
      <c r="DB204" s="50">
        <v>8.5979193758127445E-2</v>
      </c>
      <c r="DC204" s="50">
        <v>0.16545383615084525</v>
      </c>
      <c r="DD204" s="50">
        <v>0.14678803641092325</v>
      </c>
      <c r="DE204" s="50">
        <v>1.1971391417425228E-2</v>
      </c>
      <c r="DF204" s="50">
        <v>0.13165149544863458</v>
      </c>
      <c r="DG204" s="47">
        <v>0.16871261378413524</v>
      </c>
      <c r="DH204" s="47">
        <v>0.15531859557867359</v>
      </c>
      <c r="DI204" s="47">
        <v>0.10407282184655396</v>
      </c>
    </row>
    <row r="205" spans="1:113" x14ac:dyDescent="0.25">
      <c r="A205" s="29" t="s">
        <v>189</v>
      </c>
      <c r="B205" s="30" t="s">
        <v>397</v>
      </c>
      <c r="C205" s="31" t="s">
        <v>189</v>
      </c>
      <c r="D205" s="43" t="s">
        <v>351</v>
      </c>
      <c r="E205" s="42" t="s">
        <v>560</v>
      </c>
      <c r="F205" s="49">
        <v>7.1690104166666671E-2</v>
      </c>
      <c r="G205" s="49">
        <v>7.2210937500000003E-2</v>
      </c>
      <c r="H205" s="49">
        <v>2.1302083333333333E-2</v>
      </c>
      <c r="I205" s="49">
        <v>0</v>
      </c>
      <c r="J205" s="49">
        <v>7.8947916666666673E-2</v>
      </c>
      <c r="K205" s="49">
        <v>6.4158854166666668E-2</v>
      </c>
      <c r="L205" s="49">
        <v>0</v>
      </c>
      <c r="M205" s="49">
        <v>9.3104166666666668E-2</v>
      </c>
      <c r="N205" s="49">
        <v>4.8213541666666665E-2</v>
      </c>
      <c r="O205" s="49">
        <v>8.2101562500000003E-2</v>
      </c>
      <c r="P205" s="49">
        <v>8.5036458333333328E-2</v>
      </c>
      <c r="Q205" s="49">
        <v>0</v>
      </c>
      <c r="R205" s="56">
        <v>7.9518229166666676E-2</v>
      </c>
      <c r="S205" s="49">
        <v>6.2713541666666664E-2</v>
      </c>
      <c r="T205" s="49">
        <v>0</v>
      </c>
      <c r="U205" s="49">
        <v>2.2783854166666669E-2</v>
      </c>
      <c r="V205" s="49">
        <v>0.13437239583333335</v>
      </c>
      <c r="W205" s="49">
        <v>4.6463541666666663E-2</v>
      </c>
      <c r="X205" s="49">
        <v>0</v>
      </c>
      <c r="Y205" s="49">
        <v>6.4091145833333335E-2</v>
      </c>
      <c r="Z205" s="49">
        <v>1.4734374999999999E-2</v>
      </c>
      <c r="AA205" s="49">
        <v>0</v>
      </c>
      <c r="AB205" s="49">
        <v>2.0286458333333333E-2</v>
      </c>
      <c r="AC205" s="49">
        <v>0</v>
      </c>
      <c r="AD205" s="56">
        <v>3.3190104166666665E-2</v>
      </c>
      <c r="AE205" s="49">
        <v>0</v>
      </c>
      <c r="AF205" s="49">
        <v>1.9419270833333332E-2</v>
      </c>
      <c r="AG205" s="49">
        <v>4.4690104166666661E-2</v>
      </c>
      <c r="AH205" s="49">
        <v>1.4734374999999999E-2</v>
      </c>
      <c r="AI205" s="49">
        <v>0</v>
      </c>
      <c r="AJ205" s="49">
        <v>0</v>
      </c>
      <c r="AK205" s="49">
        <v>0</v>
      </c>
      <c r="AL205" s="49">
        <v>0</v>
      </c>
      <c r="AM205" s="49">
        <v>0.15353906249999999</v>
      </c>
      <c r="AN205" s="49">
        <v>3.3239583333333336E-2</v>
      </c>
      <c r="AO205" s="49">
        <v>2.6041666666666666E-4</v>
      </c>
      <c r="AP205" s="56">
        <v>0</v>
      </c>
      <c r="AQ205" s="49">
        <v>0</v>
      </c>
      <c r="AR205" s="49">
        <v>0</v>
      </c>
      <c r="AS205" s="49">
        <v>6.6341145833333323E-2</v>
      </c>
      <c r="AT205" s="49">
        <v>1.0859374999999999E-2</v>
      </c>
      <c r="AU205" s="49">
        <v>2.6223958333333333E-3</v>
      </c>
      <c r="AV205" s="49">
        <v>9.0234375000000002E-3</v>
      </c>
      <c r="AW205" s="49">
        <v>0</v>
      </c>
      <c r="AX205" s="49">
        <v>1.4734374999999999E-2</v>
      </c>
      <c r="AY205" s="49">
        <v>0</v>
      </c>
      <c r="AZ205" s="49">
        <v>0</v>
      </c>
      <c r="BA205" s="49">
        <v>0</v>
      </c>
      <c r="BB205" s="56">
        <v>2.3419270833333332E-2</v>
      </c>
      <c r="BC205" s="49">
        <v>0</v>
      </c>
      <c r="BD205" s="49">
        <v>1.4734374999999999E-2</v>
      </c>
      <c r="BE205" s="49">
        <v>0</v>
      </c>
      <c r="BF205" s="49">
        <v>0</v>
      </c>
      <c r="BG205" s="49">
        <v>0</v>
      </c>
      <c r="BH205" s="49">
        <v>0</v>
      </c>
      <c r="BI205" s="49">
        <v>2.3375E-2</v>
      </c>
      <c r="BJ205" s="49">
        <v>4.2197916666666661E-2</v>
      </c>
      <c r="BK205" s="49">
        <v>5.4682291666666667E-2</v>
      </c>
      <c r="BL205" s="49">
        <v>5.4656250000000003E-2</v>
      </c>
      <c r="BM205" s="49">
        <v>0</v>
      </c>
      <c r="BN205" s="56">
        <v>0.28246354166666671</v>
      </c>
      <c r="BO205" s="50">
        <v>0.33840625000000002</v>
      </c>
      <c r="BP205" s="50">
        <v>0.10780729166666667</v>
      </c>
      <c r="BQ205" s="50">
        <v>4.8109375000000003E-2</v>
      </c>
      <c r="BR205" s="50">
        <v>0.166171875</v>
      </c>
      <c r="BS205" s="50">
        <v>0.19519791666666667</v>
      </c>
      <c r="BT205" s="50">
        <v>7.3804687499999994E-2</v>
      </c>
      <c r="BU205" s="50">
        <v>5.0583333333333334E-2</v>
      </c>
      <c r="BV205" s="50">
        <v>0</v>
      </c>
      <c r="BW205" s="50">
        <v>0</v>
      </c>
      <c r="BX205" s="50">
        <v>0</v>
      </c>
      <c r="BY205" s="50">
        <v>0</v>
      </c>
      <c r="BZ205" s="56">
        <v>0</v>
      </c>
      <c r="CA205" s="50">
        <v>0</v>
      </c>
      <c r="CB205" s="50">
        <v>0</v>
      </c>
      <c r="CC205" s="50">
        <v>0</v>
      </c>
      <c r="CD205" s="50">
        <v>3.8429687499999997E-2</v>
      </c>
      <c r="CE205" s="50">
        <v>0</v>
      </c>
      <c r="CF205" s="50">
        <v>3.1440104166666663E-2</v>
      </c>
      <c r="CG205" s="50">
        <v>2.3572916666666669E-2</v>
      </c>
      <c r="CH205" s="50">
        <v>9.3320312500000002E-2</v>
      </c>
      <c r="CI205" s="50">
        <v>5.9666666666666666E-2</v>
      </c>
      <c r="CJ205" s="50">
        <v>4.9630208333333335E-2</v>
      </c>
      <c r="CK205" s="50">
        <v>0.1638828125</v>
      </c>
      <c r="CL205" s="56">
        <v>2.3791937581274382E-2</v>
      </c>
      <c r="CM205" s="50">
        <v>6.2210663198959688E-2</v>
      </c>
      <c r="CN205" s="50">
        <v>7.2821846553966186E-3</v>
      </c>
      <c r="CO205" s="50">
        <v>1.0143042912873863E-4</v>
      </c>
      <c r="CP205" s="50">
        <v>9.0470741222366702E-2</v>
      </c>
      <c r="CQ205" s="50">
        <v>0.47918075422626788</v>
      </c>
      <c r="CR205" s="50">
        <v>2.8059817945383612E-2</v>
      </c>
      <c r="CS205" s="50">
        <v>0.13185695708712614</v>
      </c>
      <c r="CT205" s="50">
        <v>0.22013524057217163</v>
      </c>
      <c r="CU205" s="50">
        <v>0.22444733420026008</v>
      </c>
      <c r="CV205" s="50">
        <v>0.70723016905071512</v>
      </c>
      <c r="CW205" s="50">
        <v>0.23441352405721716</v>
      </c>
      <c r="CX205" s="56">
        <v>8.1243172951885559E-2</v>
      </c>
      <c r="CY205" s="50">
        <v>0</v>
      </c>
      <c r="CZ205" s="50">
        <v>0.28189076723016904</v>
      </c>
      <c r="DA205" s="50">
        <v>6.9035110533159944E-2</v>
      </c>
      <c r="DB205" s="50">
        <v>9.0119635890767227E-2</v>
      </c>
      <c r="DC205" s="50">
        <v>0.28175292587776329</v>
      </c>
      <c r="DD205" s="50">
        <v>7.3638491547464227E-2</v>
      </c>
      <c r="DE205" s="50">
        <v>3.811963589076723E-2</v>
      </c>
      <c r="DF205" s="50">
        <v>7.591157347204161E-2</v>
      </c>
      <c r="DG205" s="47">
        <v>0.46234330299089726</v>
      </c>
      <c r="DH205" s="47">
        <v>0.2313003901170351</v>
      </c>
      <c r="DI205" s="47">
        <v>0.31875162548764624</v>
      </c>
    </row>
    <row r="206" spans="1:113" x14ac:dyDescent="0.25">
      <c r="A206" s="29" t="s">
        <v>189</v>
      </c>
      <c r="B206" s="30" t="s">
        <v>397</v>
      </c>
      <c r="C206" s="31" t="s">
        <v>189</v>
      </c>
      <c r="D206" s="43" t="s">
        <v>352</v>
      </c>
      <c r="E206" s="42" t="s">
        <v>149</v>
      </c>
      <c r="F206" s="49">
        <v>8.8200052083333347</v>
      </c>
      <c r="G206" s="49">
        <v>9.553484375</v>
      </c>
      <c r="H206" s="49">
        <v>20.344606770833334</v>
      </c>
      <c r="I206" s="49">
        <v>4.3866588541666669</v>
      </c>
      <c r="J206" s="49">
        <v>20.525992187500002</v>
      </c>
      <c r="K206" s="49">
        <v>13.192854166666667</v>
      </c>
      <c r="L206" s="49">
        <v>8.6681119791666656</v>
      </c>
      <c r="M206" s="49">
        <v>10.142135416666665</v>
      </c>
      <c r="N206" s="49">
        <v>13.79215625</v>
      </c>
      <c r="O206" s="49">
        <v>16.742078124999999</v>
      </c>
      <c r="P206" s="49">
        <v>16.231565104166666</v>
      </c>
      <c r="Q206" s="49">
        <v>18.216416666666667</v>
      </c>
      <c r="R206" s="56">
        <v>3.4925911458333334</v>
      </c>
      <c r="S206" s="49">
        <v>33.106231770833332</v>
      </c>
      <c r="T206" s="49">
        <v>5.3725286458333334</v>
      </c>
      <c r="U206" s="49">
        <v>10.109708333333334</v>
      </c>
      <c r="V206" s="49">
        <v>7.1561015625</v>
      </c>
      <c r="W206" s="49">
        <v>3.6863880208333333</v>
      </c>
      <c r="X206" s="49">
        <v>6.1540755208333326</v>
      </c>
      <c r="Y206" s="49">
        <v>8.7741796875000002</v>
      </c>
      <c r="Z206" s="49">
        <v>5.6690364583333333</v>
      </c>
      <c r="AA206" s="49">
        <v>3.5581510416666666</v>
      </c>
      <c r="AB206" s="49">
        <v>32.906861979166663</v>
      </c>
      <c r="AC206" s="49">
        <v>7.3669166666666666</v>
      </c>
      <c r="AD206" s="56">
        <v>11.572835937500001</v>
      </c>
      <c r="AE206" s="49">
        <v>4.4720859375000002</v>
      </c>
      <c r="AF206" s="49">
        <v>6.7395442708333331</v>
      </c>
      <c r="AG206" s="49">
        <v>5.0725885416666667</v>
      </c>
      <c r="AH206" s="49">
        <v>10.398036458333333</v>
      </c>
      <c r="AI206" s="49">
        <v>13.772755208333335</v>
      </c>
      <c r="AJ206" s="49">
        <v>8.8988723958333331</v>
      </c>
      <c r="AK206" s="49">
        <v>3.4154374999999999</v>
      </c>
      <c r="AL206" s="49">
        <v>7.0286484375000002</v>
      </c>
      <c r="AM206" s="49">
        <v>59.009296874999997</v>
      </c>
      <c r="AN206" s="49">
        <v>12.049145833333334</v>
      </c>
      <c r="AO206" s="49">
        <v>9.4792994791666665</v>
      </c>
      <c r="AP206" s="56">
        <v>241.0130989583333</v>
      </c>
      <c r="AQ206" s="49">
        <v>11.3355078125</v>
      </c>
      <c r="AR206" s="49">
        <v>55.408497395833336</v>
      </c>
      <c r="AS206" s="49">
        <v>24.589510416666666</v>
      </c>
      <c r="AT206" s="49">
        <v>37.278684895833337</v>
      </c>
      <c r="AU206" s="49">
        <v>34.502289062499997</v>
      </c>
      <c r="AV206" s="49">
        <v>8.7072942708333336</v>
      </c>
      <c r="AW206" s="49">
        <v>5.2059921874999997</v>
      </c>
      <c r="AX206" s="49">
        <v>5.9241640625</v>
      </c>
      <c r="AY206" s="49">
        <v>8.9784192708333332</v>
      </c>
      <c r="AZ206" s="49">
        <v>10.061140625</v>
      </c>
      <c r="BA206" s="49">
        <v>5.2929010416666671</v>
      </c>
      <c r="BB206" s="56">
        <v>19.272796875000001</v>
      </c>
      <c r="BC206" s="49">
        <v>72.213401041666671</v>
      </c>
      <c r="BD206" s="49">
        <v>43.925041666666665</v>
      </c>
      <c r="BE206" s="49">
        <v>19.982140625</v>
      </c>
      <c r="BF206" s="49">
        <v>21.430364583333333</v>
      </c>
      <c r="BG206" s="49">
        <v>16.813231770833333</v>
      </c>
      <c r="BH206" s="49">
        <v>8.9880911458333337</v>
      </c>
      <c r="BI206" s="49">
        <v>3.730497395833333</v>
      </c>
      <c r="BJ206" s="49">
        <v>22.092541666666669</v>
      </c>
      <c r="BK206" s="49">
        <v>9.5982864583333338</v>
      </c>
      <c r="BL206" s="49">
        <v>12.098135416666667</v>
      </c>
      <c r="BM206" s="49">
        <v>16.023411458333332</v>
      </c>
      <c r="BN206" s="56">
        <v>66.259494791666668</v>
      </c>
      <c r="BO206" s="50">
        <v>31.000989583333332</v>
      </c>
      <c r="BP206" s="50">
        <v>25.263437499999998</v>
      </c>
      <c r="BQ206" s="50">
        <v>59.349333333333334</v>
      </c>
      <c r="BR206" s="50">
        <v>64.284335937500003</v>
      </c>
      <c r="BS206" s="50">
        <v>29.544510416666668</v>
      </c>
      <c r="BT206" s="50">
        <v>34.561057291666664</v>
      </c>
      <c r="BU206" s="50">
        <v>17.582507812500001</v>
      </c>
      <c r="BV206" s="50">
        <v>25.298533854166667</v>
      </c>
      <c r="BW206" s="50">
        <v>17.175708333333333</v>
      </c>
      <c r="BX206" s="50">
        <v>5.4980104166666672</v>
      </c>
      <c r="BY206" s="50">
        <v>45.268289062500003</v>
      </c>
      <c r="BZ206" s="56">
        <v>20.354882812500001</v>
      </c>
      <c r="CA206" s="50">
        <v>45.063835937500002</v>
      </c>
      <c r="CB206" s="50">
        <v>74.088304687499999</v>
      </c>
      <c r="CC206" s="50">
        <v>48.720684895833337</v>
      </c>
      <c r="CD206" s="50">
        <v>81.930971354166672</v>
      </c>
      <c r="CE206" s="50">
        <v>62.889875000000004</v>
      </c>
      <c r="CF206" s="50">
        <v>51.003619791666665</v>
      </c>
      <c r="CG206" s="50">
        <v>28.056153645833334</v>
      </c>
      <c r="CH206" s="50">
        <v>68.987919270833331</v>
      </c>
      <c r="CI206" s="50">
        <v>49.026726562500002</v>
      </c>
      <c r="CJ206" s="50">
        <v>54.656760416666664</v>
      </c>
      <c r="CK206" s="50">
        <v>39.830617187500003</v>
      </c>
      <c r="CL206" s="56">
        <v>75.992254876462937</v>
      </c>
      <c r="CM206" s="50">
        <v>38.037360208062417</v>
      </c>
      <c r="CN206" s="50">
        <v>35.609209362808841</v>
      </c>
      <c r="CO206" s="50">
        <v>30.248600780234067</v>
      </c>
      <c r="CP206" s="50">
        <v>44.765357607282183</v>
      </c>
      <c r="CQ206" s="50">
        <v>67.490863459037712</v>
      </c>
      <c r="CR206" s="50">
        <v>21.101133940182052</v>
      </c>
      <c r="CS206" s="50">
        <v>26.089511053315995</v>
      </c>
      <c r="CT206" s="50">
        <v>39.173856957087125</v>
      </c>
      <c r="CU206" s="50">
        <v>16.477240572171652</v>
      </c>
      <c r="CV206" s="50">
        <v>25.306052015604681</v>
      </c>
      <c r="CW206" s="50">
        <v>46.60466059817945</v>
      </c>
      <c r="CX206" s="56">
        <v>57.163963589076722</v>
      </c>
      <c r="CY206" s="50">
        <v>14.908452535760729</v>
      </c>
      <c r="CZ206" s="50">
        <v>18.670736020806242</v>
      </c>
      <c r="DA206" s="50">
        <v>24.143591677503249</v>
      </c>
      <c r="DB206" s="50">
        <v>20.156798439531858</v>
      </c>
      <c r="DC206" s="50">
        <v>35.39084265279584</v>
      </c>
      <c r="DD206" s="50">
        <v>39.448694408322496</v>
      </c>
      <c r="DE206" s="50">
        <v>3.9678829648894669</v>
      </c>
      <c r="DF206" s="50">
        <v>21.65427568270481</v>
      </c>
      <c r="DG206" s="47">
        <v>12.764002600780234</v>
      </c>
      <c r="DH206" s="47">
        <v>27.579131339401819</v>
      </c>
      <c r="DI206" s="47">
        <v>7.2275422626788037</v>
      </c>
    </row>
    <row r="207" spans="1:113" x14ac:dyDescent="0.25">
      <c r="A207" s="29" t="s">
        <v>189</v>
      </c>
      <c r="B207" s="30" t="s">
        <v>397</v>
      </c>
      <c r="C207" s="31" t="s">
        <v>189</v>
      </c>
      <c r="D207" s="43" t="s">
        <v>353</v>
      </c>
      <c r="E207" s="42" t="s">
        <v>561</v>
      </c>
      <c r="F207" s="49">
        <v>0</v>
      </c>
      <c r="G207" s="49">
        <v>0</v>
      </c>
      <c r="H207" s="49">
        <v>0</v>
      </c>
      <c r="I207" s="49">
        <v>0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  <c r="O207" s="49">
        <v>0</v>
      </c>
      <c r="P207" s="49">
        <v>0</v>
      </c>
      <c r="Q207" s="49">
        <v>0</v>
      </c>
      <c r="R207" s="56">
        <v>0</v>
      </c>
      <c r="S207" s="49">
        <v>0</v>
      </c>
      <c r="T207" s="49">
        <v>0</v>
      </c>
      <c r="U207" s="49">
        <v>0</v>
      </c>
      <c r="V207" s="49">
        <v>0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56">
        <v>0</v>
      </c>
      <c r="AE207" s="49">
        <v>0</v>
      </c>
      <c r="AF207" s="49">
        <v>0</v>
      </c>
      <c r="AG207" s="49">
        <v>0</v>
      </c>
      <c r="AH207" s="49">
        <v>0</v>
      </c>
      <c r="AI207" s="49">
        <v>0</v>
      </c>
      <c r="AJ207" s="49">
        <v>0</v>
      </c>
      <c r="AK207" s="49">
        <v>0</v>
      </c>
      <c r="AL207" s="49">
        <v>0</v>
      </c>
      <c r="AM207" s="49">
        <v>0</v>
      </c>
      <c r="AN207" s="49">
        <v>0</v>
      </c>
      <c r="AO207" s="49">
        <v>0</v>
      </c>
      <c r="AP207" s="56">
        <v>0</v>
      </c>
      <c r="AQ207" s="49">
        <v>0</v>
      </c>
      <c r="AR207" s="49">
        <v>0</v>
      </c>
      <c r="AS207" s="49">
        <v>0</v>
      </c>
      <c r="AT207" s="49">
        <v>0</v>
      </c>
      <c r="AU207" s="49">
        <v>0</v>
      </c>
      <c r="AV207" s="49">
        <v>0</v>
      </c>
      <c r="AW207" s="49">
        <v>0</v>
      </c>
      <c r="AX207" s="49">
        <v>0</v>
      </c>
      <c r="AY207" s="49">
        <v>0</v>
      </c>
      <c r="AZ207" s="49">
        <v>0</v>
      </c>
      <c r="BA207" s="49">
        <v>0</v>
      </c>
      <c r="BB207" s="56">
        <v>0</v>
      </c>
      <c r="BC207" s="49">
        <v>0</v>
      </c>
      <c r="BD207" s="49">
        <v>0</v>
      </c>
      <c r="BE207" s="49">
        <v>0</v>
      </c>
      <c r="BF207" s="49">
        <v>0</v>
      </c>
      <c r="BG207" s="49">
        <v>0</v>
      </c>
      <c r="BH207" s="49">
        <v>0</v>
      </c>
      <c r="BI207" s="49">
        <v>0</v>
      </c>
      <c r="BJ207" s="49">
        <v>0</v>
      </c>
      <c r="BK207" s="49">
        <v>0</v>
      </c>
      <c r="BL207" s="49">
        <v>0</v>
      </c>
      <c r="BM207" s="49">
        <v>0</v>
      </c>
      <c r="BN207" s="56">
        <v>0</v>
      </c>
      <c r="BO207" s="50">
        <v>0</v>
      </c>
      <c r="BP207" s="50">
        <v>0</v>
      </c>
      <c r="BQ207" s="50">
        <v>0</v>
      </c>
      <c r="BR207" s="50">
        <v>0</v>
      </c>
      <c r="BS207" s="50">
        <v>0</v>
      </c>
      <c r="BT207" s="50">
        <v>0</v>
      </c>
      <c r="BU207" s="50">
        <v>1.4609375E-3</v>
      </c>
      <c r="BV207" s="50">
        <v>0</v>
      </c>
      <c r="BW207" s="50">
        <v>0</v>
      </c>
      <c r="BX207" s="50">
        <v>0</v>
      </c>
      <c r="BY207" s="50">
        <v>0</v>
      </c>
      <c r="BZ207" s="56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1.3098958333333333E-3</v>
      </c>
      <c r="CH207" s="50">
        <v>0</v>
      </c>
      <c r="CI207" s="50">
        <v>0</v>
      </c>
      <c r="CJ207" s="50">
        <v>0</v>
      </c>
      <c r="CK207" s="50">
        <v>0</v>
      </c>
      <c r="CL207" s="56">
        <v>0</v>
      </c>
      <c r="CM207" s="50">
        <v>0</v>
      </c>
      <c r="CN207" s="50">
        <v>0</v>
      </c>
      <c r="CO207" s="50">
        <v>0</v>
      </c>
      <c r="CP207" s="50">
        <v>0</v>
      </c>
      <c r="CQ207" s="50">
        <v>0</v>
      </c>
      <c r="CR207" s="50">
        <v>0</v>
      </c>
      <c r="CS207" s="50">
        <v>0</v>
      </c>
      <c r="CT207" s="50">
        <v>0</v>
      </c>
      <c r="CU207" s="50">
        <v>0</v>
      </c>
      <c r="CV207" s="50">
        <v>0</v>
      </c>
      <c r="CW207" s="50">
        <v>0</v>
      </c>
      <c r="CX207" s="56">
        <v>0</v>
      </c>
      <c r="CY207" s="50">
        <v>0</v>
      </c>
      <c r="CZ207" s="50">
        <v>0</v>
      </c>
      <c r="DA207" s="50">
        <v>0</v>
      </c>
      <c r="DB207" s="50">
        <v>0</v>
      </c>
      <c r="DC207" s="50">
        <v>0</v>
      </c>
      <c r="DD207" s="50">
        <v>0</v>
      </c>
      <c r="DE207" s="50">
        <v>3.4278283485045511E-3</v>
      </c>
      <c r="DF207" s="50">
        <v>0</v>
      </c>
      <c r="DG207" s="47">
        <v>0</v>
      </c>
      <c r="DH207" s="47">
        <v>0</v>
      </c>
      <c r="DI207" s="47">
        <v>0</v>
      </c>
    </row>
    <row r="208" spans="1:113" x14ac:dyDescent="0.25">
      <c r="A208" s="29" t="s">
        <v>189</v>
      </c>
      <c r="B208" s="30" t="s">
        <v>397</v>
      </c>
      <c r="C208" s="31" t="s">
        <v>189</v>
      </c>
      <c r="D208" s="43" t="s">
        <v>562</v>
      </c>
      <c r="E208" s="42" t="s">
        <v>563</v>
      </c>
      <c r="F208" s="49">
        <v>0</v>
      </c>
      <c r="G208" s="49">
        <v>0</v>
      </c>
      <c r="H208" s="49">
        <v>0</v>
      </c>
      <c r="I208" s="49">
        <v>0</v>
      </c>
      <c r="J208" s="49">
        <v>0</v>
      </c>
      <c r="K208" s="49">
        <v>0</v>
      </c>
      <c r="L208" s="49">
        <v>0</v>
      </c>
      <c r="M208" s="49">
        <v>0</v>
      </c>
      <c r="N208" s="49">
        <v>0</v>
      </c>
      <c r="O208" s="49">
        <v>0</v>
      </c>
      <c r="P208" s="49">
        <v>0</v>
      </c>
      <c r="Q208" s="49">
        <v>0</v>
      </c>
      <c r="R208" s="56">
        <v>0</v>
      </c>
      <c r="S208" s="49">
        <v>0</v>
      </c>
      <c r="T208" s="49">
        <v>0</v>
      </c>
      <c r="U208" s="49">
        <v>0</v>
      </c>
      <c r="V208" s="49">
        <v>0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56">
        <v>0</v>
      </c>
      <c r="AE208" s="49">
        <v>0</v>
      </c>
      <c r="AF208" s="49">
        <v>0</v>
      </c>
      <c r="AG208" s="49">
        <v>0</v>
      </c>
      <c r="AH208" s="49">
        <v>0</v>
      </c>
      <c r="AI208" s="49">
        <v>0</v>
      </c>
      <c r="AJ208" s="49">
        <v>0</v>
      </c>
      <c r="AK208" s="49">
        <v>0</v>
      </c>
      <c r="AL208" s="49">
        <v>0</v>
      </c>
      <c r="AM208" s="49">
        <v>0</v>
      </c>
      <c r="AN208" s="49">
        <v>0</v>
      </c>
      <c r="AO208" s="49">
        <v>0</v>
      </c>
      <c r="AP208" s="56">
        <v>0</v>
      </c>
      <c r="AQ208" s="49">
        <v>0</v>
      </c>
      <c r="AR208" s="49">
        <v>0</v>
      </c>
      <c r="AS208" s="49">
        <v>0</v>
      </c>
      <c r="AT208" s="49">
        <v>0</v>
      </c>
      <c r="AU208" s="49">
        <v>0</v>
      </c>
      <c r="AV208" s="49">
        <v>0</v>
      </c>
      <c r="AW208" s="49">
        <v>0</v>
      </c>
      <c r="AX208" s="49">
        <v>0</v>
      </c>
      <c r="AY208" s="49">
        <v>0</v>
      </c>
      <c r="AZ208" s="49">
        <v>0</v>
      </c>
      <c r="BA208" s="49">
        <v>0</v>
      </c>
      <c r="BB208" s="56">
        <v>0</v>
      </c>
      <c r="BC208" s="49">
        <v>0</v>
      </c>
      <c r="BD208" s="49">
        <v>0</v>
      </c>
      <c r="BE208" s="49">
        <v>0</v>
      </c>
      <c r="BF208" s="49">
        <v>0</v>
      </c>
      <c r="BG208" s="49">
        <v>0</v>
      </c>
      <c r="BH208" s="49">
        <v>0</v>
      </c>
      <c r="BI208" s="49">
        <v>0</v>
      </c>
      <c r="BJ208" s="49">
        <v>0</v>
      </c>
      <c r="BK208" s="49">
        <v>0</v>
      </c>
      <c r="BL208" s="49">
        <v>0</v>
      </c>
      <c r="BM208" s="49">
        <v>0</v>
      </c>
      <c r="BN208" s="56">
        <v>0</v>
      </c>
      <c r="BO208" s="50">
        <v>0</v>
      </c>
      <c r="BP208" s="50">
        <v>0</v>
      </c>
      <c r="BQ208" s="50">
        <v>0</v>
      </c>
      <c r="BR208" s="50">
        <v>0</v>
      </c>
      <c r="BS208" s="50">
        <v>0</v>
      </c>
      <c r="BT208" s="50">
        <v>0</v>
      </c>
      <c r="BU208" s="50">
        <v>0</v>
      </c>
      <c r="BV208" s="50">
        <v>0</v>
      </c>
      <c r="BW208" s="50">
        <v>0</v>
      </c>
      <c r="BX208" s="50">
        <v>0</v>
      </c>
      <c r="BY208" s="50">
        <v>0</v>
      </c>
      <c r="BZ208" s="56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0</v>
      </c>
      <c r="CF208" s="50">
        <v>0</v>
      </c>
      <c r="CG208" s="50">
        <v>0</v>
      </c>
      <c r="CH208" s="50">
        <v>0</v>
      </c>
      <c r="CI208" s="50">
        <v>0</v>
      </c>
      <c r="CJ208" s="50">
        <v>0</v>
      </c>
      <c r="CK208" s="50">
        <v>0</v>
      </c>
      <c r="CL208" s="56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0</v>
      </c>
      <c r="CR208" s="50">
        <v>0</v>
      </c>
      <c r="CS208" s="50">
        <v>0</v>
      </c>
      <c r="CT208" s="50">
        <v>0</v>
      </c>
      <c r="CU208" s="50">
        <v>0</v>
      </c>
      <c r="CV208" s="50">
        <v>0</v>
      </c>
      <c r="CW208" s="50">
        <v>0</v>
      </c>
      <c r="CX208" s="56">
        <v>0</v>
      </c>
      <c r="CY208" s="50">
        <v>0</v>
      </c>
      <c r="CZ208" s="50">
        <v>0</v>
      </c>
      <c r="DA208" s="50">
        <v>0</v>
      </c>
      <c r="DB208" s="50">
        <v>0</v>
      </c>
      <c r="DC208" s="50">
        <v>0</v>
      </c>
      <c r="DD208" s="50">
        <v>0</v>
      </c>
      <c r="DE208" s="50">
        <v>0</v>
      </c>
      <c r="DF208" s="50">
        <v>0</v>
      </c>
      <c r="DG208" s="47">
        <v>0</v>
      </c>
      <c r="DH208" s="47">
        <v>0</v>
      </c>
      <c r="DI208" s="47">
        <v>0</v>
      </c>
    </row>
    <row r="209" spans="1:113" x14ac:dyDescent="0.25">
      <c r="A209" s="29" t="s">
        <v>189</v>
      </c>
      <c r="B209" s="30" t="s">
        <v>397</v>
      </c>
      <c r="C209" s="31" t="s">
        <v>189</v>
      </c>
      <c r="D209" s="43" t="s">
        <v>354</v>
      </c>
      <c r="E209" s="42" t="s">
        <v>564</v>
      </c>
      <c r="F209" s="49">
        <v>0</v>
      </c>
      <c r="G209" s="49">
        <v>2.0645833333333332E-2</v>
      </c>
      <c r="H209" s="49">
        <v>0</v>
      </c>
      <c r="I209" s="49">
        <v>0</v>
      </c>
      <c r="J209" s="49">
        <v>0</v>
      </c>
      <c r="K209" s="49">
        <v>2.7786458333333335E-3</v>
      </c>
      <c r="L209" s="49">
        <v>0</v>
      </c>
      <c r="M209" s="49">
        <v>0</v>
      </c>
      <c r="N209" s="49">
        <v>0</v>
      </c>
      <c r="O209" s="49">
        <v>0</v>
      </c>
      <c r="P209" s="49">
        <v>0</v>
      </c>
      <c r="Q209" s="49">
        <v>1.0416666666666666E-5</v>
      </c>
      <c r="R209" s="56">
        <v>0</v>
      </c>
      <c r="S209" s="49">
        <v>0</v>
      </c>
      <c r="T209" s="49">
        <v>4.4895833333333333E-3</v>
      </c>
      <c r="U209" s="49">
        <v>0</v>
      </c>
      <c r="V209" s="49">
        <v>0</v>
      </c>
      <c r="W209" s="49">
        <v>0</v>
      </c>
      <c r="X209" s="49">
        <v>0</v>
      </c>
      <c r="Y209" s="49">
        <v>5.2083333333333333E-4</v>
      </c>
      <c r="Z209" s="49">
        <v>0</v>
      </c>
      <c r="AA209" s="49">
        <v>3.9062500000000002E-4</v>
      </c>
      <c r="AB209" s="49">
        <v>1.3020833333333333E-4</v>
      </c>
      <c r="AC209" s="49">
        <v>0</v>
      </c>
      <c r="AD209" s="56">
        <v>0</v>
      </c>
      <c r="AE209" s="49">
        <v>2.5312500000000001E-3</v>
      </c>
      <c r="AF209" s="49">
        <v>2.6041666666666666E-4</v>
      </c>
      <c r="AG209" s="49">
        <v>0</v>
      </c>
      <c r="AH209" s="49">
        <v>0</v>
      </c>
      <c r="AI209" s="49">
        <v>1.3020833333333334E-5</v>
      </c>
      <c r="AJ209" s="49">
        <v>0</v>
      </c>
      <c r="AK209" s="49">
        <v>0</v>
      </c>
      <c r="AL209" s="49">
        <v>0</v>
      </c>
      <c r="AM209" s="49">
        <v>0</v>
      </c>
      <c r="AN209" s="49">
        <v>0</v>
      </c>
      <c r="AO209" s="49">
        <v>0.10230208333333334</v>
      </c>
      <c r="AP209" s="56">
        <v>0</v>
      </c>
      <c r="AQ209" s="49">
        <v>0</v>
      </c>
      <c r="AR209" s="49">
        <v>0</v>
      </c>
      <c r="AS209" s="49">
        <v>0.20854687499999999</v>
      </c>
      <c r="AT209" s="49">
        <v>0</v>
      </c>
      <c r="AU209" s="49">
        <v>3.3854166666666663E-3</v>
      </c>
      <c r="AV209" s="49">
        <v>0</v>
      </c>
      <c r="AW209" s="49">
        <v>7.2916666666666673E-5</v>
      </c>
      <c r="AX209" s="49">
        <v>2.3437499999999999E-4</v>
      </c>
      <c r="AY209" s="49">
        <v>7.8125000000000002E-5</v>
      </c>
      <c r="AZ209" s="49">
        <v>0</v>
      </c>
      <c r="BA209" s="49">
        <v>2.0833333333333332E-2</v>
      </c>
      <c r="BB209" s="56">
        <v>0</v>
      </c>
      <c r="BC209" s="49">
        <v>0</v>
      </c>
      <c r="BD209" s="49">
        <v>4.2158854166666662E-2</v>
      </c>
      <c r="BE209" s="49">
        <v>1.6182291666666668E-2</v>
      </c>
      <c r="BF209" s="49">
        <v>0</v>
      </c>
      <c r="BG209" s="49">
        <v>0</v>
      </c>
      <c r="BH209" s="49">
        <v>0</v>
      </c>
      <c r="BI209" s="49">
        <v>0</v>
      </c>
      <c r="BJ209" s="49">
        <v>2.4375000000000001E-2</v>
      </c>
      <c r="BK209" s="49">
        <v>0</v>
      </c>
      <c r="BL209" s="49">
        <v>0</v>
      </c>
      <c r="BM209" s="49">
        <v>9.3124999999999996E-3</v>
      </c>
      <c r="BN209" s="56">
        <v>3.9583333333333332E-4</v>
      </c>
      <c r="BO209" s="50">
        <v>0</v>
      </c>
      <c r="BP209" s="50">
        <v>1.5625000000000001E-3</v>
      </c>
      <c r="BQ209" s="50">
        <v>0</v>
      </c>
      <c r="BR209" s="50">
        <v>0</v>
      </c>
      <c r="BS209" s="50">
        <v>0</v>
      </c>
      <c r="BT209" s="50">
        <v>0</v>
      </c>
      <c r="BU209" s="50">
        <v>0</v>
      </c>
      <c r="BV209" s="50">
        <v>0</v>
      </c>
      <c r="BW209" s="50">
        <v>0</v>
      </c>
      <c r="BX209" s="50">
        <v>0</v>
      </c>
      <c r="BY209" s="50">
        <v>0</v>
      </c>
      <c r="BZ209" s="56">
        <v>0</v>
      </c>
      <c r="CA209" s="50">
        <v>2.0833333333333333E-5</v>
      </c>
      <c r="CB209" s="50">
        <v>7.6692708333333326E-3</v>
      </c>
      <c r="CC209" s="50">
        <v>0</v>
      </c>
      <c r="CD209" s="50">
        <v>0</v>
      </c>
      <c r="CE209" s="50">
        <v>0</v>
      </c>
      <c r="CF209" s="50">
        <v>0</v>
      </c>
      <c r="CG209" s="50">
        <v>0</v>
      </c>
      <c r="CH209" s="50">
        <v>0</v>
      </c>
      <c r="CI209" s="50">
        <v>0</v>
      </c>
      <c r="CJ209" s="50">
        <v>0</v>
      </c>
      <c r="CK209" s="50">
        <v>0</v>
      </c>
      <c r="CL209" s="56">
        <v>0</v>
      </c>
      <c r="CM209" s="50">
        <v>0</v>
      </c>
      <c r="CN209" s="50">
        <v>0</v>
      </c>
      <c r="CO209" s="50">
        <v>3.5763328998699613E-2</v>
      </c>
      <c r="CP209" s="50">
        <v>0</v>
      </c>
      <c r="CQ209" s="50">
        <v>0</v>
      </c>
      <c r="CR209" s="50">
        <v>0</v>
      </c>
      <c r="CS209" s="50">
        <v>0</v>
      </c>
      <c r="CT209" s="50">
        <v>0</v>
      </c>
      <c r="CU209" s="50">
        <v>0</v>
      </c>
      <c r="CV209" s="50">
        <v>0</v>
      </c>
      <c r="CW209" s="50">
        <v>0</v>
      </c>
      <c r="CX209" s="56">
        <v>0.13283745123537061</v>
      </c>
      <c r="CY209" s="50">
        <v>0</v>
      </c>
      <c r="CZ209" s="50">
        <v>0</v>
      </c>
      <c r="DA209" s="50">
        <v>0</v>
      </c>
      <c r="DB209" s="50">
        <v>0</v>
      </c>
      <c r="DC209" s="50">
        <v>3.4486345903771129E-2</v>
      </c>
      <c r="DD209" s="50">
        <v>0</v>
      </c>
      <c r="DE209" s="50">
        <v>1.5422626788036411E-3</v>
      </c>
      <c r="DF209" s="50">
        <v>0</v>
      </c>
      <c r="DG209" s="47">
        <v>3.2132639791937583E-2</v>
      </c>
      <c r="DH209" s="47">
        <v>3.3880364109232765E-2</v>
      </c>
      <c r="DI209" s="47">
        <v>0</v>
      </c>
    </row>
    <row r="210" spans="1:113" x14ac:dyDescent="0.25">
      <c r="A210" s="29" t="s">
        <v>189</v>
      </c>
      <c r="B210" s="30" t="s">
        <v>397</v>
      </c>
      <c r="C210" s="31" t="s">
        <v>189</v>
      </c>
      <c r="D210" s="43" t="s">
        <v>355</v>
      </c>
      <c r="E210" s="42" t="s">
        <v>565</v>
      </c>
      <c r="F210" s="49">
        <v>0</v>
      </c>
      <c r="G210" s="49">
        <v>0</v>
      </c>
      <c r="H210" s="49">
        <v>0</v>
      </c>
      <c r="I210" s="49">
        <v>0</v>
      </c>
      <c r="J210" s="49">
        <v>0</v>
      </c>
      <c r="K210" s="49">
        <v>0</v>
      </c>
      <c r="L210" s="49">
        <v>0</v>
      </c>
      <c r="M210" s="49">
        <v>0</v>
      </c>
      <c r="N210" s="49">
        <v>0</v>
      </c>
      <c r="O210" s="49">
        <v>0</v>
      </c>
      <c r="P210" s="49">
        <v>0</v>
      </c>
      <c r="Q210" s="49">
        <v>0</v>
      </c>
      <c r="R210" s="56">
        <v>0</v>
      </c>
      <c r="S210" s="49">
        <v>1.5740468750000001</v>
      </c>
      <c r="T210" s="49">
        <v>3.2265624999999998E-3</v>
      </c>
      <c r="U210" s="49">
        <v>0</v>
      </c>
      <c r="V210" s="49">
        <v>0</v>
      </c>
      <c r="W210" s="49">
        <v>1.8888020833333331E-2</v>
      </c>
      <c r="X210" s="49">
        <v>0</v>
      </c>
      <c r="Y210" s="49">
        <v>7.9239583333333322E-2</v>
      </c>
      <c r="Z210" s="49">
        <v>0</v>
      </c>
      <c r="AA210" s="49">
        <v>0</v>
      </c>
      <c r="AB210" s="49">
        <v>0</v>
      </c>
      <c r="AC210" s="49">
        <v>0</v>
      </c>
      <c r="AD210" s="56">
        <v>0</v>
      </c>
      <c r="AE210" s="49">
        <v>3.0208333333333329E-4</v>
      </c>
      <c r="AF210" s="49">
        <v>0</v>
      </c>
      <c r="AG210" s="49">
        <v>4.3007812499999999E-2</v>
      </c>
      <c r="AH210" s="49">
        <v>0</v>
      </c>
      <c r="AI210" s="49">
        <v>0</v>
      </c>
      <c r="AJ210" s="49">
        <v>0.10221354166666667</v>
      </c>
      <c r="AK210" s="49">
        <v>0</v>
      </c>
      <c r="AL210" s="49">
        <v>3.1955729166666662E-2</v>
      </c>
      <c r="AM210" s="49">
        <v>0.23493749999999999</v>
      </c>
      <c r="AN210" s="49">
        <v>1.5625000000000001E-3</v>
      </c>
      <c r="AO210" s="49">
        <v>0.11172916666666667</v>
      </c>
      <c r="AP210" s="56">
        <v>9.6242187500000007E-2</v>
      </c>
      <c r="AQ210" s="49">
        <v>1.5359375E-2</v>
      </c>
      <c r="AR210" s="49">
        <v>6.2317708333333331E-3</v>
      </c>
      <c r="AS210" s="49">
        <v>0</v>
      </c>
      <c r="AT210" s="49">
        <v>3.8596354166666666E-2</v>
      </c>
      <c r="AU210" s="49">
        <v>0</v>
      </c>
      <c r="AV210" s="49">
        <v>0.10236197916666667</v>
      </c>
      <c r="AW210" s="49">
        <v>2.7567708333333333E-2</v>
      </c>
      <c r="AX210" s="49">
        <v>0.1245546875</v>
      </c>
      <c r="AY210" s="49">
        <v>0</v>
      </c>
      <c r="AZ210" s="49">
        <v>4.9268229166666663E-2</v>
      </c>
      <c r="BA210" s="49">
        <v>0</v>
      </c>
      <c r="BB210" s="56">
        <v>5.0250000000000003E-2</v>
      </c>
      <c r="BC210" s="49">
        <v>0</v>
      </c>
      <c r="BD210" s="49">
        <v>5.8080729166666664E-2</v>
      </c>
      <c r="BE210" s="49">
        <v>4.4109374999999999E-2</v>
      </c>
      <c r="BF210" s="49">
        <v>1.9E-2</v>
      </c>
      <c r="BG210" s="49">
        <v>0</v>
      </c>
      <c r="BH210" s="49">
        <v>0</v>
      </c>
      <c r="BI210" s="49">
        <v>4.0325520833333336E-2</v>
      </c>
      <c r="BJ210" s="49">
        <v>3.9598958333333337E-2</v>
      </c>
      <c r="BK210" s="49">
        <v>4.0098958333333337E-2</v>
      </c>
      <c r="BL210" s="49">
        <v>2.8429687499999998E-2</v>
      </c>
      <c r="BM210" s="49">
        <v>7.6718749999999999E-3</v>
      </c>
      <c r="BN210" s="56">
        <v>0</v>
      </c>
      <c r="BO210" s="50">
        <v>2.9033854166666668E-2</v>
      </c>
      <c r="BP210" s="50">
        <v>0.11625000000000001</v>
      </c>
      <c r="BQ210" s="50">
        <v>6.653359375</v>
      </c>
      <c r="BR210" s="50">
        <v>0.19677343750000001</v>
      </c>
      <c r="BS210" s="50">
        <v>6.0423020833333334</v>
      </c>
      <c r="BT210" s="50">
        <v>1.8419270833333331E-2</v>
      </c>
      <c r="BU210" s="50">
        <v>2.8671874999999999E-3</v>
      </c>
      <c r="BV210" s="50">
        <v>0.16513020833333333</v>
      </c>
      <c r="BW210" s="50">
        <v>8.6526041666666678E-2</v>
      </c>
      <c r="BX210" s="50">
        <v>1.1059895833333335E-2</v>
      </c>
      <c r="BY210" s="50">
        <v>2.009375E-2</v>
      </c>
      <c r="BZ210" s="56">
        <v>0</v>
      </c>
      <c r="CA210" s="50">
        <v>4.8273697916666674</v>
      </c>
      <c r="CB210" s="50">
        <v>3.3808203125</v>
      </c>
      <c r="CC210" s="50">
        <v>3.6175000000000002</v>
      </c>
      <c r="CD210" s="50">
        <v>1.7503046874999999</v>
      </c>
      <c r="CE210" s="50">
        <v>4.0716145833333335E-2</v>
      </c>
      <c r="CF210" s="50">
        <v>2.5356067708333336</v>
      </c>
      <c r="CG210" s="50">
        <v>1.55</v>
      </c>
      <c r="CH210" s="50">
        <v>0.13585156249999999</v>
      </c>
      <c r="CI210" s="50">
        <v>2.5047265625000001</v>
      </c>
      <c r="CJ210" s="50">
        <v>0.21127083333333335</v>
      </c>
      <c r="CK210" s="50">
        <v>1.6613802083333333</v>
      </c>
      <c r="CL210" s="56">
        <v>1.966959687906372</v>
      </c>
      <c r="CM210" s="50">
        <v>1.4022860858257475</v>
      </c>
      <c r="CN210" s="50">
        <v>3.6991469440832252</v>
      </c>
      <c r="CO210" s="50">
        <v>1.0120260078023406</v>
      </c>
      <c r="CP210" s="50">
        <v>1.5737295188556568</v>
      </c>
      <c r="CQ210" s="50">
        <v>1.5466840052015605</v>
      </c>
      <c r="CR210" s="50">
        <v>1.5380780234070219</v>
      </c>
      <c r="CS210" s="50">
        <v>1.3707958387516255</v>
      </c>
      <c r="CT210" s="50">
        <v>0.90732119635890762</v>
      </c>
      <c r="CU210" s="50">
        <v>0.77626267880364108</v>
      </c>
      <c r="CV210" s="50">
        <v>1.4025461638491548</v>
      </c>
      <c r="CW210" s="50">
        <v>1.5411053315994798</v>
      </c>
      <c r="CX210" s="56">
        <v>1.1172665799739923</v>
      </c>
      <c r="CY210" s="50">
        <v>0.76903771131339405</v>
      </c>
      <c r="CZ210" s="50">
        <v>0.92338621586475944</v>
      </c>
      <c r="DA210" s="50">
        <v>0.75150065019505852</v>
      </c>
      <c r="DB210" s="50">
        <v>1.0124135240572172</v>
      </c>
      <c r="DC210" s="50">
        <v>1.7701794538361506</v>
      </c>
      <c r="DD210" s="50">
        <v>1.0700468140442132</v>
      </c>
      <c r="DE210" s="50">
        <v>1.9324915474642392</v>
      </c>
      <c r="DF210" s="50">
        <v>1.07096488946684</v>
      </c>
      <c r="DG210" s="47">
        <v>1.8412275682704813</v>
      </c>
      <c r="DH210" s="47">
        <v>1.3447230169050715</v>
      </c>
      <c r="DI210" s="47">
        <v>3.775511053315995</v>
      </c>
    </row>
    <row r="211" spans="1:113" x14ac:dyDescent="0.25">
      <c r="A211" s="29" t="s">
        <v>189</v>
      </c>
      <c r="B211" s="30" t="s">
        <v>397</v>
      </c>
      <c r="C211" s="31" t="s">
        <v>189</v>
      </c>
      <c r="D211" s="43" t="s">
        <v>356</v>
      </c>
      <c r="E211" s="42" t="s">
        <v>566</v>
      </c>
      <c r="F211" s="49">
        <v>0</v>
      </c>
      <c r="G211" s="49">
        <v>0</v>
      </c>
      <c r="H211" s="49">
        <v>0</v>
      </c>
      <c r="I211" s="49">
        <v>0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  <c r="O211" s="49">
        <v>0</v>
      </c>
      <c r="P211" s="49">
        <v>0</v>
      </c>
      <c r="Q211" s="49">
        <v>0</v>
      </c>
      <c r="R211" s="56">
        <v>0</v>
      </c>
      <c r="S211" s="49">
        <v>0</v>
      </c>
      <c r="T211" s="49">
        <v>0</v>
      </c>
      <c r="U211" s="49">
        <v>0</v>
      </c>
      <c r="V211" s="49">
        <v>0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56">
        <v>0</v>
      </c>
      <c r="AE211" s="49">
        <v>0</v>
      </c>
      <c r="AF211" s="49">
        <v>0</v>
      </c>
      <c r="AG211" s="49">
        <v>0</v>
      </c>
      <c r="AH211" s="49">
        <v>0</v>
      </c>
      <c r="AI211" s="49">
        <v>0</v>
      </c>
      <c r="AJ211" s="49">
        <v>0</v>
      </c>
      <c r="AK211" s="49">
        <v>0</v>
      </c>
      <c r="AL211" s="49">
        <v>0</v>
      </c>
      <c r="AM211" s="49">
        <v>0</v>
      </c>
      <c r="AN211" s="49">
        <v>0</v>
      </c>
      <c r="AO211" s="49">
        <v>0</v>
      </c>
      <c r="AP211" s="56">
        <v>0</v>
      </c>
      <c r="AQ211" s="49">
        <v>0</v>
      </c>
      <c r="AR211" s="49">
        <v>0</v>
      </c>
      <c r="AS211" s="49">
        <v>0</v>
      </c>
      <c r="AT211" s="49">
        <v>0</v>
      </c>
      <c r="AU211" s="49">
        <v>0</v>
      </c>
      <c r="AV211" s="49">
        <v>0</v>
      </c>
      <c r="AW211" s="49">
        <v>0</v>
      </c>
      <c r="AX211" s="49">
        <v>0</v>
      </c>
      <c r="AY211" s="49">
        <v>0</v>
      </c>
      <c r="AZ211" s="49">
        <v>0</v>
      </c>
      <c r="BA211" s="49">
        <v>0</v>
      </c>
      <c r="BB211" s="56">
        <v>0</v>
      </c>
      <c r="BC211" s="49">
        <v>0</v>
      </c>
      <c r="BD211" s="49">
        <v>0</v>
      </c>
      <c r="BE211" s="49">
        <v>0</v>
      </c>
      <c r="BF211" s="49">
        <v>0</v>
      </c>
      <c r="BG211" s="49">
        <v>0</v>
      </c>
      <c r="BH211" s="49">
        <v>0</v>
      </c>
      <c r="BI211" s="49">
        <v>0</v>
      </c>
      <c r="BJ211" s="49">
        <v>0</v>
      </c>
      <c r="BK211" s="49">
        <v>0</v>
      </c>
      <c r="BL211" s="49">
        <v>0</v>
      </c>
      <c r="BM211" s="49">
        <v>0</v>
      </c>
      <c r="BN211" s="56">
        <v>0</v>
      </c>
      <c r="BO211" s="50">
        <v>0</v>
      </c>
      <c r="BP211" s="50">
        <v>0</v>
      </c>
      <c r="BQ211" s="50">
        <v>0</v>
      </c>
      <c r="BR211" s="50">
        <v>0</v>
      </c>
      <c r="BS211" s="50">
        <v>0</v>
      </c>
      <c r="BT211" s="50">
        <v>0</v>
      </c>
      <c r="BU211" s="50">
        <v>0</v>
      </c>
      <c r="BV211" s="50">
        <v>0</v>
      </c>
      <c r="BW211" s="50">
        <v>0</v>
      </c>
      <c r="BX211" s="50">
        <v>0</v>
      </c>
      <c r="BY211" s="50">
        <v>0</v>
      </c>
      <c r="BZ211" s="56">
        <v>0</v>
      </c>
      <c r="CA211" s="50">
        <v>0</v>
      </c>
      <c r="CB211" s="50">
        <v>0</v>
      </c>
      <c r="CC211" s="50">
        <v>0</v>
      </c>
      <c r="CD211" s="50">
        <v>0</v>
      </c>
      <c r="CE211" s="50">
        <v>0</v>
      </c>
      <c r="CF211" s="50">
        <v>0</v>
      </c>
      <c r="CG211" s="50">
        <v>0</v>
      </c>
      <c r="CH211" s="50">
        <v>0</v>
      </c>
      <c r="CI211" s="50">
        <v>0</v>
      </c>
      <c r="CJ211" s="50">
        <v>0</v>
      </c>
      <c r="CK211" s="50">
        <v>0</v>
      </c>
      <c r="CL211" s="56">
        <v>0</v>
      </c>
      <c r="CM211" s="50">
        <v>0</v>
      </c>
      <c r="CN211" s="50">
        <v>0</v>
      </c>
      <c r="CO211" s="50">
        <v>0</v>
      </c>
      <c r="CP211" s="50">
        <v>0</v>
      </c>
      <c r="CQ211" s="50">
        <v>0</v>
      </c>
      <c r="CR211" s="50">
        <v>0</v>
      </c>
      <c r="CS211" s="50">
        <v>0</v>
      </c>
      <c r="CT211" s="50">
        <v>0</v>
      </c>
      <c r="CU211" s="50">
        <v>0</v>
      </c>
      <c r="CV211" s="50">
        <v>0</v>
      </c>
      <c r="CW211" s="50">
        <v>0</v>
      </c>
      <c r="CX211" s="56">
        <v>0</v>
      </c>
      <c r="CY211" s="50">
        <v>0</v>
      </c>
      <c r="CZ211" s="50">
        <v>0</v>
      </c>
      <c r="DA211" s="50">
        <v>0</v>
      </c>
      <c r="DB211" s="50">
        <v>0</v>
      </c>
      <c r="DC211" s="50">
        <v>8.8348504551365396E-3</v>
      </c>
      <c r="DD211" s="50">
        <v>0</v>
      </c>
      <c r="DE211" s="50">
        <v>0</v>
      </c>
      <c r="DF211" s="50">
        <v>0</v>
      </c>
      <c r="DG211" s="47">
        <v>0</v>
      </c>
      <c r="DH211" s="47">
        <v>0</v>
      </c>
      <c r="DI211" s="47">
        <v>0</v>
      </c>
    </row>
    <row r="212" spans="1:113" x14ac:dyDescent="0.25">
      <c r="A212" s="29" t="s">
        <v>189</v>
      </c>
      <c r="B212" s="30" t="s">
        <v>397</v>
      </c>
      <c r="C212" s="31" t="s">
        <v>189</v>
      </c>
      <c r="D212" s="43" t="s">
        <v>357</v>
      </c>
      <c r="E212" s="42" t="s">
        <v>150</v>
      </c>
      <c r="F212" s="49">
        <v>15.469627604166666</v>
      </c>
      <c r="G212" s="49">
        <v>14.515653645833334</v>
      </c>
      <c r="H212" s="49">
        <v>12.828510416666665</v>
      </c>
      <c r="I212" s="49">
        <v>7.4792083333333332</v>
      </c>
      <c r="J212" s="49">
        <v>5.3495651041666674</v>
      </c>
      <c r="K212" s="49">
        <v>13.786859375000001</v>
      </c>
      <c r="L212" s="49">
        <v>14.035463541666665</v>
      </c>
      <c r="M212" s="49">
        <v>19.747825520833331</v>
      </c>
      <c r="N212" s="49">
        <v>16.403138020833332</v>
      </c>
      <c r="O212" s="49">
        <v>33.590348958333337</v>
      </c>
      <c r="P212" s="49">
        <v>10.844182291666666</v>
      </c>
      <c r="Q212" s="49">
        <v>12.924145833333334</v>
      </c>
      <c r="R212" s="56">
        <v>22.538184895833332</v>
      </c>
      <c r="S212" s="49">
        <v>21.417130208333333</v>
      </c>
      <c r="T212" s="49">
        <v>25.043026041666668</v>
      </c>
      <c r="U212" s="49">
        <v>12.587598958333334</v>
      </c>
      <c r="V212" s="49">
        <v>29.916294270833333</v>
      </c>
      <c r="W212" s="49">
        <v>41.931742187499999</v>
      </c>
      <c r="X212" s="49">
        <v>21.212421875</v>
      </c>
      <c r="Y212" s="49">
        <v>42.893080729166662</v>
      </c>
      <c r="Z212" s="49">
        <v>25.280434895833331</v>
      </c>
      <c r="AA212" s="49">
        <v>11.715174479166667</v>
      </c>
      <c r="AB212" s="49">
        <v>19.778078125</v>
      </c>
      <c r="AC212" s="49">
        <v>29.7114609375</v>
      </c>
      <c r="AD212" s="56">
        <v>19.91013541666667</v>
      </c>
      <c r="AE212" s="49">
        <v>16.5367421875</v>
      </c>
      <c r="AF212" s="49">
        <v>16.062687499999999</v>
      </c>
      <c r="AG212" s="49">
        <v>16.234666666666666</v>
      </c>
      <c r="AH212" s="49">
        <v>13.092083333333333</v>
      </c>
      <c r="AI212" s="49">
        <v>14.748809895833334</v>
      </c>
      <c r="AJ212" s="49">
        <v>22.143440104166668</v>
      </c>
      <c r="AK212" s="49">
        <v>11.083098958333334</v>
      </c>
      <c r="AL212" s="49">
        <v>24.672588541666666</v>
      </c>
      <c r="AM212" s="49">
        <v>12.714791666666667</v>
      </c>
      <c r="AN212" s="49">
        <v>22.577351562499999</v>
      </c>
      <c r="AO212" s="49">
        <v>32.103361979166664</v>
      </c>
      <c r="AP212" s="56">
        <v>20.027828124999999</v>
      </c>
      <c r="AQ212" s="49">
        <v>17.627807291666667</v>
      </c>
      <c r="AR212" s="49">
        <v>18.291929687500001</v>
      </c>
      <c r="AS212" s="49">
        <v>16.183565104166664</v>
      </c>
      <c r="AT212" s="49">
        <v>18.294278645833334</v>
      </c>
      <c r="AU212" s="49">
        <v>15.219898437499999</v>
      </c>
      <c r="AV212" s="49">
        <v>24.526520833333333</v>
      </c>
      <c r="AW212" s="49">
        <v>18.326273437499999</v>
      </c>
      <c r="AX212" s="49">
        <v>20.24025</v>
      </c>
      <c r="AY212" s="49">
        <v>20.279476562500001</v>
      </c>
      <c r="AZ212" s="49">
        <v>22.918822916666667</v>
      </c>
      <c r="BA212" s="49">
        <v>20.868385416666669</v>
      </c>
      <c r="BB212" s="56">
        <v>22.914658854166667</v>
      </c>
      <c r="BC212" s="49">
        <v>22.335385416666668</v>
      </c>
      <c r="BD212" s="49">
        <v>22.193036458333331</v>
      </c>
      <c r="BE212" s="49">
        <v>25.769195312499999</v>
      </c>
      <c r="BF212" s="49">
        <v>8.9980312500000004</v>
      </c>
      <c r="BG212" s="49">
        <v>17.227096354166669</v>
      </c>
      <c r="BH212" s="49">
        <v>19.317104166666667</v>
      </c>
      <c r="BI212" s="49">
        <v>18.651854166666666</v>
      </c>
      <c r="BJ212" s="49">
        <v>22.487307291666667</v>
      </c>
      <c r="BK212" s="49">
        <v>24.399911458333332</v>
      </c>
      <c r="BL212" s="49">
        <v>19.307390625</v>
      </c>
      <c r="BM212" s="49">
        <v>25.677291666666669</v>
      </c>
      <c r="BN212" s="56">
        <v>16.935382812499999</v>
      </c>
      <c r="BO212" s="50">
        <v>21.804776041666667</v>
      </c>
      <c r="BP212" s="50">
        <v>16.442723958333332</v>
      </c>
      <c r="BQ212" s="50">
        <v>19.638213541666669</v>
      </c>
      <c r="BR212" s="50">
        <v>28.239265625000002</v>
      </c>
      <c r="BS212" s="50">
        <v>16.500125000000001</v>
      </c>
      <c r="BT212" s="50">
        <v>14.384682291666666</v>
      </c>
      <c r="BU212" s="50">
        <v>23.449888020833331</v>
      </c>
      <c r="BV212" s="50">
        <v>24.825481770833331</v>
      </c>
      <c r="BW212" s="50">
        <v>22.705351562499999</v>
      </c>
      <c r="BX212" s="50">
        <v>20.874932291666667</v>
      </c>
      <c r="BY212" s="50">
        <v>24.420307291666667</v>
      </c>
      <c r="BZ212" s="56">
        <v>17.350786458333332</v>
      </c>
      <c r="CA212" s="50">
        <v>18.8984375</v>
      </c>
      <c r="CB212" s="50">
        <v>24.470992187499998</v>
      </c>
      <c r="CC212" s="50">
        <v>21.002578124999999</v>
      </c>
      <c r="CD212" s="50">
        <v>15.365393229166665</v>
      </c>
      <c r="CE212" s="50">
        <v>19.976908854166666</v>
      </c>
      <c r="CF212" s="50">
        <v>20.59572395833333</v>
      </c>
      <c r="CG212" s="50">
        <v>19.0642265625</v>
      </c>
      <c r="CH212" s="50">
        <v>23.826296875000001</v>
      </c>
      <c r="CI212" s="50">
        <v>26.637510416666668</v>
      </c>
      <c r="CJ212" s="50">
        <v>19.665963541666667</v>
      </c>
      <c r="CK212" s="50">
        <v>21.461656250000001</v>
      </c>
      <c r="CL212" s="56">
        <v>21.79484265279584</v>
      </c>
      <c r="CM212" s="50">
        <v>21.592397919375809</v>
      </c>
      <c r="CN212" s="50">
        <v>23.923321196358909</v>
      </c>
      <c r="CO212" s="50">
        <v>19.037563068920676</v>
      </c>
      <c r="CP212" s="50">
        <v>17.524010403120936</v>
      </c>
      <c r="CQ212" s="50">
        <v>17.86509232769831</v>
      </c>
      <c r="CR212" s="50">
        <v>26.412767230169049</v>
      </c>
      <c r="CS212" s="50">
        <v>26.30050455136541</v>
      </c>
      <c r="CT212" s="50">
        <v>18.400629388816643</v>
      </c>
      <c r="CU212" s="50">
        <v>21.213305591677504</v>
      </c>
      <c r="CV212" s="50">
        <v>22.144866059817943</v>
      </c>
      <c r="CW212" s="50">
        <v>20.388421326397918</v>
      </c>
      <c r="CX212" s="56">
        <v>22.867841352405719</v>
      </c>
      <c r="CY212" s="50">
        <v>18.797048114434332</v>
      </c>
      <c r="CZ212" s="50">
        <v>26.030933680104031</v>
      </c>
      <c r="DA212" s="50">
        <v>17.449734720416124</v>
      </c>
      <c r="DB212" s="50">
        <v>19.146265279583876</v>
      </c>
      <c r="DC212" s="50">
        <v>27.045830949284785</v>
      </c>
      <c r="DD212" s="50">
        <v>21.606195058517557</v>
      </c>
      <c r="DE212" s="50">
        <v>27.072759427828348</v>
      </c>
      <c r="DF212" s="50">
        <v>29.157206762028608</v>
      </c>
      <c r="DG212" s="47">
        <v>30.090814044213264</v>
      </c>
      <c r="DH212" s="47">
        <v>30.351989596879061</v>
      </c>
      <c r="DI212" s="47">
        <v>34.485596879063721</v>
      </c>
    </row>
    <row r="213" spans="1:113" x14ac:dyDescent="0.25">
      <c r="A213" s="29" t="s">
        <v>189</v>
      </c>
      <c r="B213" s="30" t="s">
        <v>397</v>
      </c>
      <c r="C213" s="31" t="s">
        <v>189</v>
      </c>
      <c r="D213" s="43" t="s">
        <v>358</v>
      </c>
      <c r="E213" s="42" t="s">
        <v>567</v>
      </c>
      <c r="F213" s="49">
        <v>37.489874999999998</v>
      </c>
      <c r="G213" s="49">
        <v>20.30766666666667</v>
      </c>
      <c r="H213" s="49">
        <v>15.594174479166666</v>
      </c>
      <c r="I213" s="49">
        <v>19.009049479166666</v>
      </c>
      <c r="J213" s="49">
        <v>1.5307239583333332</v>
      </c>
      <c r="K213" s="49">
        <v>50.611325520833333</v>
      </c>
      <c r="L213" s="49">
        <v>21.767708333333331</v>
      </c>
      <c r="M213" s="49">
        <v>34.847809895833336</v>
      </c>
      <c r="N213" s="49">
        <v>37.119453125</v>
      </c>
      <c r="O213" s="49">
        <v>41.069106770833336</v>
      </c>
      <c r="P213" s="49">
        <v>26.449015625000001</v>
      </c>
      <c r="Q213" s="49">
        <v>1.7945078125</v>
      </c>
      <c r="R213" s="56">
        <v>1.6289036458333332</v>
      </c>
      <c r="S213" s="49">
        <v>1.2160260416666668</v>
      </c>
      <c r="T213" s="49">
        <v>2.4538697916666665</v>
      </c>
      <c r="U213" s="49">
        <v>2.0362604166666665</v>
      </c>
      <c r="V213" s="49">
        <v>23.119125</v>
      </c>
      <c r="W213" s="49">
        <v>2.2860546875000001</v>
      </c>
      <c r="X213" s="49">
        <v>56.953966145833334</v>
      </c>
      <c r="Y213" s="49">
        <v>36.951533854166662</v>
      </c>
      <c r="Z213" s="49">
        <v>39.050062500000003</v>
      </c>
      <c r="AA213" s="49">
        <v>48.767723958333335</v>
      </c>
      <c r="AB213" s="49">
        <v>32.916721354166661</v>
      </c>
      <c r="AC213" s="49">
        <v>113.54716666666667</v>
      </c>
      <c r="AD213" s="56">
        <v>2.1919453125000001</v>
      </c>
      <c r="AE213" s="49">
        <v>78.6028203125</v>
      </c>
      <c r="AF213" s="49">
        <v>9.4550963541666668</v>
      </c>
      <c r="AG213" s="49">
        <v>18.7623984375</v>
      </c>
      <c r="AH213" s="49">
        <v>7.653122395833333</v>
      </c>
      <c r="AI213" s="49">
        <v>50.191481770833335</v>
      </c>
      <c r="AJ213" s="49">
        <v>28.993138020833332</v>
      </c>
      <c r="AK213" s="49">
        <v>1.0282213541666667</v>
      </c>
      <c r="AL213" s="49">
        <v>1.4801197916666669</v>
      </c>
      <c r="AM213" s="49">
        <v>2.3030104166666665</v>
      </c>
      <c r="AN213" s="49">
        <v>17.592695312499998</v>
      </c>
      <c r="AO213" s="49">
        <v>36.115877604166663</v>
      </c>
      <c r="AP213" s="56">
        <v>1.2988880208333333</v>
      </c>
      <c r="AQ213" s="49">
        <v>0.52008333333333334</v>
      </c>
      <c r="AR213" s="49">
        <v>1.3154739583333332</v>
      </c>
      <c r="AS213" s="49">
        <v>0.6942369791666666</v>
      </c>
      <c r="AT213" s="49">
        <v>1.0498749999999999</v>
      </c>
      <c r="AU213" s="49">
        <v>1.5113880208333332</v>
      </c>
      <c r="AV213" s="49">
        <v>1.2384296875</v>
      </c>
      <c r="AW213" s="49">
        <v>1.4117708333333332</v>
      </c>
      <c r="AX213" s="49">
        <v>5.26134375</v>
      </c>
      <c r="AY213" s="49">
        <v>2.4325052083333336</v>
      </c>
      <c r="AZ213" s="49">
        <v>0.53405468749999996</v>
      </c>
      <c r="BA213" s="49">
        <v>0.82830729166666661</v>
      </c>
      <c r="BB213" s="56">
        <v>0.32380208333333332</v>
      </c>
      <c r="BC213" s="49">
        <v>0.83953385416666659</v>
      </c>
      <c r="BD213" s="49">
        <v>1.16103125</v>
      </c>
      <c r="BE213" s="49">
        <v>3.5100885416666667</v>
      </c>
      <c r="BF213" s="49">
        <v>15.193539062499999</v>
      </c>
      <c r="BG213" s="49">
        <v>1.4451354166666668</v>
      </c>
      <c r="BH213" s="49">
        <v>0.73542968750000004</v>
      </c>
      <c r="BI213" s="49">
        <v>0.9237291666666666</v>
      </c>
      <c r="BJ213" s="49">
        <v>1.0040416666666667</v>
      </c>
      <c r="BK213" s="49">
        <v>7.3950208333333327</v>
      </c>
      <c r="BL213" s="49">
        <v>8.1090937499999995</v>
      </c>
      <c r="BM213" s="49">
        <v>1.9549479166666666</v>
      </c>
      <c r="BN213" s="56">
        <v>4.2804192708333328</v>
      </c>
      <c r="BO213" s="50">
        <v>6.5818984374999996</v>
      </c>
      <c r="BP213" s="50">
        <v>21.027223958333334</v>
      </c>
      <c r="BQ213" s="50">
        <v>2.4966588541666663</v>
      </c>
      <c r="BR213" s="50">
        <v>6.8912057291666668</v>
      </c>
      <c r="BS213" s="50">
        <v>22.72925</v>
      </c>
      <c r="BT213" s="50">
        <v>16.395877604166667</v>
      </c>
      <c r="BU213" s="50">
        <v>37.045140625000002</v>
      </c>
      <c r="BV213" s="50">
        <v>14.0145</v>
      </c>
      <c r="BW213" s="50">
        <v>1.3200182291666667</v>
      </c>
      <c r="BX213" s="50">
        <v>15.247999999999999</v>
      </c>
      <c r="BY213" s="50">
        <v>2.1800130208333335</v>
      </c>
      <c r="BZ213" s="56">
        <v>41.310638020833338</v>
      </c>
      <c r="CA213" s="50">
        <v>0.86016145833333335</v>
      </c>
      <c r="CB213" s="50">
        <v>0.96346093749999995</v>
      </c>
      <c r="CC213" s="50">
        <v>37.108283854166665</v>
      </c>
      <c r="CD213" s="50">
        <v>148.43264843750001</v>
      </c>
      <c r="CE213" s="50">
        <v>91.633677083333325</v>
      </c>
      <c r="CF213" s="50">
        <v>197.49475000000001</v>
      </c>
      <c r="CG213" s="50">
        <v>13.703419270833335</v>
      </c>
      <c r="CH213" s="50">
        <v>181.79355208333334</v>
      </c>
      <c r="CI213" s="50">
        <v>72.502812500000005</v>
      </c>
      <c r="CJ213" s="50">
        <v>2.1970260416666667</v>
      </c>
      <c r="CK213" s="50">
        <v>56.902208333333334</v>
      </c>
      <c r="CL213" s="56">
        <v>117.94111573472041</v>
      </c>
      <c r="CM213" s="50">
        <v>86.308226267880372</v>
      </c>
      <c r="CN213" s="50">
        <v>175.64688686605982</v>
      </c>
      <c r="CO213" s="50">
        <v>53.259139141742523</v>
      </c>
      <c r="CP213" s="50">
        <v>93.447721716514948</v>
      </c>
      <c r="CQ213" s="50">
        <v>94.343719115734714</v>
      </c>
      <c r="CR213" s="50">
        <v>103.04234850455137</v>
      </c>
      <c r="CS213" s="50">
        <v>195.21099609882967</v>
      </c>
      <c r="CT213" s="50">
        <v>127.50419245773732</v>
      </c>
      <c r="CU213" s="50">
        <v>237.09560468140441</v>
      </c>
      <c r="CV213" s="50">
        <v>3.3423719115734718</v>
      </c>
      <c r="CW213" s="50">
        <v>154.92578153446033</v>
      </c>
      <c r="CX213" s="56">
        <v>3.0021924577373209</v>
      </c>
      <c r="CY213" s="50">
        <v>2.665326397919376</v>
      </c>
      <c r="CZ213" s="50">
        <v>8.9722158647594288</v>
      </c>
      <c r="DA213" s="50">
        <v>4.9755162548764629</v>
      </c>
      <c r="DB213" s="50">
        <v>2.6185149544863457</v>
      </c>
      <c r="DC213" s="50">
        <v>14.49963589076723</v>
      </c>
      <c r="DD213" s="50">
        <v>1.8398517555266578</v>
      </c>
      <c r="DE213" s="50">
        <v>4.5370689206762025</v>
      </c>
      <c r="DF213" s="50">
        <v>18.342681404421327</v>
      </c>
      <c r="DG213" s="47">
        <v>5.3750793237971397</v>
      </c>
      <c r="DH213" s="47">
        <v>18.207750325097528</v>
      </c>
      <c r="DI213" s="47">
        <v>4.7738517555266577</v>
      </c>
    </row>
    <row r="214" spans="1:113" x14ac:dyDescent="0.25">
      <c r="A214" s="29" t="s">
        <v>189</v>
      </c>
      <c r="B214" s="30" t="s">
        <v>397</v>
      </c>
      <c r="C214" s="31" t="s">
        <v>189</v>
      </c>
      <c r="D214" s="43" t="s">
        <v>568</v>
      </c>
      <c r="E214" s="42" t="s">
        <v>569</v>
      </c>
      <c r="F214" s="49">
        <v>0</v>
      </c>
      <c r="G214" s="49">
        <v>0</v>
      </c>
      <c r="H214" s="49">
        <v>0</v>
      </c>
      <c r="I214" s="49">
        <v>0</v>
      </c>
      <c r="J214" s="49">
        <v>0</v>
      </c>
      <c r="K214" s="49">
        <v>0</v>
      </c>
      <c r="L214" s="49">
        <v>0</v>
      </c>
      <c r="M214" s="49">
        <v>0</v>
      </c>
      <c r="N214" s="49">
        <v>0</v>
      </c>
      <c r="O214" s="49">
        <v>0</v>
      </c>
      <c r="P214" s="49">
        <v>0</v>
      </c>
      <c r="Q214" s="49">
        <v>0</v>
      </c>
      <c r="R214" s="56">
        <v>0</v>
      </c>
      <c r="S214" s="49">
        <v>0</v>
      </c>
      <c r="T214" s="49">
        <v>0</v>
      </c>
      <c r="U214" s="49">
        <v>0</v>
      </c>
      <c r="V214" s="49">
        <v>0</v>
      </c>
      <c r="W214" s="49">
        <v>0</v>
      </c>
      <c r="X214" s="49">
        <v>0</v>
      </c>
      <c r="Y214" s="49">
        <v>0</v>
      </c>
      <c r="Z214" s="49">
        <v>0</v>
      </c>
      <c r="AA214" s="49">
        <v>0</v>
      </c>
      <c r="AB214" s="49">
        <v>0</v>
      </c>
      <c r="AC214" s="49">
        <v>0</v>
      </c>
      <c r="AD214" s="56">
        <v>0</v>
      </c>
      <c r="AE214" s="49">
        <v>0</v>
      </c>
      <c r="AF214" s="49">
        <v>0</v>
      </c>
      <c r="AG214" s="49">
        <v>0</v>
      </c>
      <c r="AH214" s="49">
        <v>0</v>
      </c>
      <c r="AI214" s="49">
        <v>0</v>
      </c>
      <c r="AJ214" s="49">
        <v>0</v>
      </c>
      <c r="AK214" s="49">
        <v>0</v>
      </c>
      <c r="AL214" s="49">
        <v>0</v>
      </c>
      <c r="AM214" s="49">
        <v>0</v>
      </c>
      <c r="AN214" s="49">
        <v>0</v>
      </c>
      <c r="AO214" s="49">
        <v>0</v>
      </c>
      <c r="AP214" s="56">
        <v>0</v>
      </c>
      <c r="AQ214" s="49">
        <v>0</v>
      </c>
      <c r="AR214" s="49">
        <v>0</v>
      </c>
      <c r="AS214" s="49">
        <v>0</v>
      </c>
      <c r="AT214" s="49">
        <v>0</v>
      </c>
      <c r="AU214" s="49">
        <v>0</v>
      </c>
      <c r="AV214" s="49">
        <v>0</v>
      </c>
      <c r="AW214" s="49">
        <v>0</v>
      </c>
      <c r="AX214" s="49">
        <v>0</v>
      </c>
      <c r="AY214" s="49">
        <v>0</v>
      </c>
      <c r="AZ214" s="49">
        <v>0</v>
      </c>
      <c r="BA214" s="49">
        <v>0</v>
      </c>
      <c r="BB214" s="56">
        <v>0</v>
      </c>
      <c r="BC214" s="49">
        <v>0</v>
      </c>
      <c r="BD214" s="49">
        <v>0</v>
      </c>
      <c r="BE214" s="49">
        <v>0</v>
      </c>
      <c r="BF214" s="49">
        <v>0</v>
      </c>
      <c r="BG214" s="49">
        <v>0</v>
      </c>
      <c r="BH214" s="49">
        <v>0</v>
      </c>
      <c r="BI214" s="49">
        <v>0</v>
      </c>
      <c r="BJ214" s="49">
        <v>0</v>
      </c>
      <c r="BK214" s="49">
        <v>0</v>
      </c>
      <c r="BL214" s="49">
        <v>0</v>
      </c>
      <c r="BM214" s="49">
        <v>0</v>
      </c>
      <c r="BN214" s="56">
        <v>0</v>
      </c>
      <c r="BO214" s="50">
        <v>0</v>
      </c>
      <c r="BP214" s="50">
        <v>0</v>
      </c>
      <c r="BQ214" s="50">
        <v>0</v>
      </c>
      <c r="BR214" s="50">
        <v>0</v>
      </c>
      <c r="BS214" s="50">
        <v>0</v>
      </c>
      <c r="BT214" s="50">
        <v>0</v>
      </c>
      <c r="BU214" s="50">
        <v>0</v>
      </c>
      <c r="BV214" s="50">
        <v>0</v>
      </c>
      <c r="BW214" s="50">
        <v>0</v>
      </c>
      <c r="BX214" s="50">
        <v>0</v>
      </c>
      <c r="BY214" s="50">
        <v>0</v>
      </c>
      <c r="BZ214" s="56">
        <v>0</v>
      </c>
      <c r="CA214" s="50">
        <v>0</v>
      </c>
      <c r="CB214" s="50">
        <v>0</v>
      </c>
      <c r="CC214" s="50">
        <v>0</v>
      </c>
      <c r="CD214" s="50">
        <v>0</v>
      </c>
      <c r="CE214" s="50">
        <v>0</v>
      </c>
      <c r="CF214" s="50">
        <v>0</v>
      </c>
      <c r="CG214" s="50">
        <v>0</v>
      </c>
      <c r="CH214" s="50">
        <v>0</v>
      </c>
      <c r="CI214" s="50">
        <v>0</v>
      </c>
      <c r="CJ214" s="50">
        <v>0</v>
      </c>
      <c r="CK214" s="50">
        <v>0</v>
      </c>
      <c r="CL214" s="56">
        <v>0</v>
      </c>
      <c r="CM214" s="50">
        <v>0</v>
      </c>
      <c r="CN214" s="50">
        <v>0</v>
      </c>
      <c r="CO214" s="50">
        <v>0</v>
      </c>
      <c r="CP214" s="50">
        <v>0</v>
      </c>
      <c r="CQ214" s="50">
        <v>0</v>
      </c>
      <c r="CR214" s="50">
        <v>0</v>
      </c>
      <c r="CS214" s="50">
        <v>0</v>
      </c>
      <c r="CT214" s="50">
        <v>0</v>
      </c>
      <c r="CU214" s="50">
        <v>0</v>
      </c>
      <c r="CV214" s="50">
        <v>0</v>
      </c>
      <c r="CW214" s="50">
        <v>0</v>
      </c>
      <c r="CX214" s="56">
        <v>0</v>
      </c>
      <c r="CY214" s="50">
        <v>0</v>
      </c>
      <c r="CZ214" s="50">
        <v>0</v>
      </c>
      <c r="DA214" s="50">
        <v>0</v>
      </c>
      <c r="DB214" s="50">
        <v>0</v>
      </c>
      <c r="DC214" s="50">
        <v>0</v>
      </c>
      <c r="DD214" s="50">
        <v>0</v>
      </c>
      <c r="DE214" s="50">
        <v>0</v>
      </c>
      <c r="DF214" s="50">
        <v>0</v>
      </c>
      <c r="DG214" s="47">
        <v>0</v>
      </c>
      <c r="DH214" s="47">
        <v>0</v>
      </c>
      <c r="DI214" s="47">
        <v>0</v>
      </c>
    </row>
    <row r="215" spans="1:113" x14ac:dyDescent="0.25">
      <c r="A215" s="29" t="s">
        <v>189</v>
      </c>
      <c r="B215" s="30" t="s">
        <v>397</v>
      </c>
      <c r="C215" s="31" t="s">
        <v>189</v>
      </c>
      <c r="D215" s="43" t="s">
        <v>290</v>
      </c>
      <c r="E215" s="42" t="s">
        <v>570</v>
      </c>
      <c r="F215" s="49">
        <v>17.785638020833332</v>
      </c>
      <c r="G215" s="49">
        <v>18.398059895833331</v>
      </c>
      <c r="H215" s="49">
        <v>18.054669270833333</v>
      </c>
      <c r="I215" s="49">
        <v>0.30017187499999998</v>
      </c>
      <c r="J215" s="49">
        <v>33.429143229166662</v>
      </c>
      <c r="K215" s="49">
        <v>12.232044270833335</v>
      </c>
      <c r="L215" s="49">
        <v>15.306395833333331</v>
      </c>
      <c r="M215" s="49">
        <v>12.552208333333335</v>
      </c>
      <c r="N215" s="49">
        <v>7.0140208333333334</v>
      </c>
      <c r="O215" s="49">
        <v>9.4343593749999997</v>
      </c>
      <c r="P215" s="49">
        <v>4.9604192708333334</v>
      </c>
      <c r="Q215" s="49">
        <v>9.8247916666666661</v>
      </c>
      <c r="R215" s="56">
        <v>9.5170364583333331</v>
      </c>
      <c r="S215" s="49">
        <v>20.356208333333331</v>
      </c>
      <c r="T215" s="49">
        <v>6.5543203124999998</v>
      </c>
      <c r="U215" s="49">
        <v>19.507393229166667</v>
      </c>
      <c r="V215" s="49">
        <v>15.094221354166667</v>
      </c>
      <c r="W215" s="49">
        <v>1.0320729166666667</v>
      </c>
      <c r="X215" s="49">
        <v>3.8203723958333331</v>
      </c>
      <c r="Y215" s="49">
        <v>19.670184895833334</v>
      </c>
      <c r="Z215" s="49">
        <v>6.9169583333333327</v>
      </c>
      <c r="AA215" s="49">
        <v>2.2698437500000002</v>
      </c>
      <c r="AB215" s="49">
        <v>15.9899140625</v>
      </c>
      <c r="AC215" s="49">
        <v>0.90607552083333343</v>
      </c>
      <c r="AD215" s="56">
        <v>20.966765625000001</v>
      </c>
      <c r="AE215" s="49">
        <v>11.122489583333333</v>
      </c>
      <c r="AF215" s="49">
        <v>13.112406249999999</v>
      </c>
      <c r="AG215" s="49">
        <v>13.640794270833334</v>
      </c>
      <c r="AH215" s="49">
        <v>12.289966145833334</v>
      </c>
      <c r="AI215" s="49">
        <v>7.5587421875</v>
      </c>
      <c r="AJ215" s="49">
        <v>21.170364583333331</v>
      </c>
      <c r="AK215" s="49">
        <v>0.98387500000000006</v>
      </c>
      <c r="AL215" s="49">
        <v>13.381692708333334</v>
      </c>
      <c r="AM215" s="49">
        <v>20.663864583333332</v>
      </c>
      <c r="AN215" s="49">
        <v>9.6814244791666653</v>
      </c>
      <c r="AO215" s="49">
        <v>23.4836796875</v>
      </c>
      <c r="AP215" s="56">
        <v>1.3091640625000001</v>
      </c>
      <c r="AQ215" s="49">
        <v>10.045557291666666</v>
      </c>
      <c r="AR215" s="49">
        <v>6.8935000000000004</v>
      </c>
      <c r="AS215" s="49">
        <v>1.5571510416666667</v>
      </c>
      <c r="AT215" s="49">
        <v>12.257296875</v>
      </c>
      <c r="AU215" s="49">
        <v>1.7085260416666668</v>
      </c>
      <c r="AV215" s="49">
        <v>10.574101562499999</v>
      </c>
      <c r="AW215" s="49">
        <v>16.648979166666667</v>
      </c>
      <c r="AX215" s="49">
        <v>4.6445156250000004</v>
      </c>
      <c r="AY215" s="49">
        <v>6.8822968749999998</v>
      </c>
      <c r="AZ215" s="49">
        <v>27.235291666666669</v>
      </c>
      <c r="BA215" s="49">
        <v>8.7238437500000003</v>
      </c>
      <c r="BB215" s="56">
        <v>8.4361328125000004</v>
      </c>
      <c r="BC215" s="49">
        <v>13.059895833333334</v>
      </c>
      <c r="BD215" s="49">
        <v>3.3191406250000002</v>
      </c>
      <c r="BE215" s="49">
        <v>12.6659296875</v>
      </c>
      <c r="BF215" s="49">
        <v>17.354585937500001</v>
      </c>
      <c r="BG215" s="49">
        <v>15.544822916666666</v>
      </c>
      <c r="BH215" s="49">
        <v>3.5241458333333333</v>
      </c>
      <c r="BI215" s="49">
        <v>10.965611979166667</v>
      </c>
      <c r="BJ215" s="49">
        <v>8.4235052083333333</v>
      </c>
      <c r="BK215" s="49">
        <v>14.993955729166666</v>
      </c>
      <c r="BL215" s="49">
        <v>13.064390625</v>
      </c>
      <c r="BM215" s="49">
        <v>12.713921875</v>
      </c>
      <c r="BN215" s="56">
        <v>23.90115625</v>
      </c>
      <c r="BO215" s="50">
        <v>17.130705729166667</v>
      </c>
      <c r="BP215" s="50">
        <v>22.37104427083333</v>
      </c>
      <c r="BQ215" s="50">
        <v>25.024127604166669</v>
      </c>
      <c r="BR215" s="50">
        <v>5.3202760416666672</v>
      </c>
      <c r="BS215" s="50">
        <v>35.484578124999999</v>
      </c>
      <c r="BT215" s="50">
        <v>4.1446197916666669</v>
      </c>
      <c r="BU215" s="50">
        <v>12.013018229166667</v>
      </c>
      <c r="BV215" s="50">
        <v>19.214570312500001</v>
      </c>
      <c r="BW215" s="50">
        <v>31.184236979166663</v>
      </c>
      <c r="BX215" s="50">
        <v>13.195325520833334</v>
      </c>
      <c r="BY215" s="50">
        <v>23.929604166666667</v>
      </c>
      <c r="BZ215" s="56">
        <v>29.091442708333332</v>
      </c>
      <c r="CA215" s="50">
        <v>5.4682630208333327</v>
      </c>
      <c r="CB215" s="50">
        <v>29.578153645833332</v>
      </c>
      <c r="CC215" s="50">
        <v>11.101119791666665</v>
      </c>
      <c r="CD215" s="50">
        <v>19.980692708333333</v>
      </c>
      <c r="CE215" s="50">
        <v>14.233515625000001</v>
      </c>
      <c r="CF215" s="50">
        <v>7.9491744791666656</v>
      </c>
      <c r="CG215" s="50">
        <v>10.496080729166666</v>
      </c>
      <c r="CH215" s="50">
        <v>14.485119791666666</v>
      </c>
      <c r="CI215" s="50">
        <v>10.121994791666665</v>
      </c>
      <c r="CJ215" s="50">
        <v>12.853622395833334</v>
      </c>
      <c r="CK215" s="50">
        <v>13.166083333333335</v>
      </c>
      <c r="CL215" s="56">
        <v>5.0365981794538355</v>
      </c>
      <c r="CM215" s="50">
        <v>14.754395318595579</v>
      </c>
      <c r="CN215" s="50">
        <v>13.192663198959687</v>
      </c>
      <c r="CO215" s="50">
        <v>21.270080624187258</v>
      </c>
      <c r="CP215" s="50">
        <v>10.316582574772431</v>
      </c>
      <c r="CQ215" s="50">
        <v>8.4147230169050715</v>
      </c>
      <c r="CR215" s="50">
        <v>8.6776462938881664</v>
      </c>
      <c r="CS215" s="50">
        <v>9.8972977893368004</v>
      </c>
      <c r="CT215" s="50">
        <v>14.309989596879063</v>
      </c>
      <c r="CU215" s="50">
        <v>52.784371911573473</v>
      </c>
      <c r="CV215" s="50">
        <v>121.3835422626788</v>
      </c>
      <c r="CW215" s="50">
        <v>44.772501950585173</v>
      </c>
      <c r="CX215" s="56">
        <v>141.84953446033808</v>
      </c>
      <c r="CY215" s="50">
        <v>147.85302210663198</v>
      </c>
      <c r="CZ215" s="50">
        <v>134.61796879063721</v>
      </c>
      <c r="DA215" s="50">
        <v>191.15552925877762</v>
      </c>
      <c r="DB215" s="50">
        <v>134.79022626788034</v>
      </c>
      <c r="DC215" s="50">
        <v>144.01853576072821</v>
      </c>
      <c r="DD215" s="50">
        <v>126.06817165149545</v>
      </c>
      <c r="DE215" s="50">
        <v>246.70227828348504</v>
      </c>
      <c r="DF215" s="50">
        <v>72.320215864759433</v>
      </c>
      <c r="DG215" s="47">
        <v>170.24111833550066</v>
      </c>
      <c r="DH215" s="47">
        <v>80.894686605981803</v>
      </c>
      <c r="DI215" s="47">
        <v>114.76553706111834</v>
      </c>
    </row>
    <row r="216" spans="1:113" x14ac:dyDescent="0.25">
      <c r="A216" s="29" t="s">
        <v>189</v>
      </c>
      <c r="B216" s="30" t="s">
        <v>397</v>
      </c>
      <c r="C216" s="31" t="s">
        <v>189</v>
      </c>
      <c r="D216" s="43" t="s">
        <v>359</v>
      </c>
      <c r="E216" s="42" t="s">
        <v>571</v>
      </c>
      <c r="F216" s="49">
        <v>0</v>
      </c>
      <c r="G216" s="49">
        <v>2.9828125E-2</v>
      </c>
      <c r="H216" s="49">
        <v>0.12640625</v>
      </c>
      <c r="I216" s="49">
        <v>0</v>
      </c>
      <c r="J216" s="49">
        <v>0</v>
      </c>
      <c r="K216" s="49">
        <v>0</v>
      </c>
      <c r="L216" s="49">
        <v>5.2054687500000002E-2</v>
      </c>
      <c r="M216" s="49">
        <v>0</v>
      </c>
      <c r="N216" s="49">
        <v>0</v>
      </c>
      <c r="O216" s="49">
        <v>0</v>
      </c>
      <c r="P216" s="49">
        <v>0</v>
      </c>
      <c r="Q216" s="49">
        <v>1.87109375E-2</v>
      </c>
      <c r="R216" s="56">
        <v>9.8408854166666671E-2</v>
      </c>
      <c r="S216" s="49">
        <v>3.5830729166666665E-2</v>
      </c>
      <c r="T216" s="49">
        <v>4.3140625000000002E-2</v>
      </c>
      <c r="U216" s="49">
        <v>0</v>
      </c>
      <c r="V216" s="49">
        <v>3.6690104166666661E-2</v>
      </c>
      <c r="W216" s="49">
        <v>2.7609374999999999E-2</v>
      </c>
      <c r="X216" s="49">
        <v>0</v>
      </c>
      <c r="Y216" s="49">
        <v>7.8369791666666674E-2</v>
      </c>
      <c r="Z216" s="49">
        <v>0</v>
      </c>
      <c r="AA216" s="49">
        <v>0</v>
      </c>
      <c r="AB216" s="49">
        <v>0</v>
      </c>
      <c r="AC216" s="49">
        <v>0</v>
      </c>
      <c r="AD216" s="56">
        <v>0</v>
      </c>
      <c r="AE216" s="49">
        <v>0</v>
      </c>
      <c r="AF216" s="49">
        <v>0</v>
      </c>
      <c r="AG216" s="49">
        <v>0</v>
      </c>
      <c r="AH216" s="49">
        <v>0</v>
      </c>
      <c r="AI216" s="49">
        <v>7.8125000000000004E-4</v>
      </c>
      <c r="AJ216" s="49">
        <v>0</v>
      </c>
      <c r="AK216" s="49">
        <v>0</v>
      </c>
      <c r="AL216" s="49">
        <v>0</v>
      </c>
      <c r="AM216" s="49">
        <v>0</v>
      </c>
      <c r="AN216" s="49">
        <v>3.6018229166666665E-2</v>
      </c>
      <c r="AO216" s="49">
        <v>0</v>
      </c>
      <c r="AP216" s="56">
        <v>0</v>
      </c>
      <c r="AQ216" s="49">
        <v>4.2645833333333334E-2</v>
      </c>
      <c r="AR216" s="49">
        <v>0</v>
      </c>
      <c r="AS216" s="49">
        <v>9.1494791666666672E-2</v>
      </c>
      <c r="AT216" s="49">
        <v>0</v>
      </c>
      <c r="AU216" s="49">
        <v>0</v>
      </c>
      <c r="AV216" s="49">
        <v>0</v>
      </c>
      <c r="AW216" s="49">
        <v>4.1236979166666667E-2</v>
      </c>
      <c r="AX216" s="49">
        <v>0</v>
      </c>
      <c r="AY216" s="49">
        <v>0</v>
      </c>
      <c r="AZ216" s="49">
        <v>0</v>
      </c>
      <c r="BA216" s="49">
        <v>0</v>
      </c>
      <c r="BB216" s="56">
        <v>0</v>
      </c>
      <c r="BC216" s="49">
        <v>0.10987239583333333</v>
      </c>
      <c r="BD216" s="49">
        <v>0</v>
      </c>
      <c r="BE216" s="49">
        <v>0</v>
      </c>
      <c r="BF216" s="49">
        <v>0</v>
      </c>
      <c r="BG216" s="49">
        <v>0</v>
      </c>
      <c r="BH216" s="49">
        <v>0</v>
      </c>
      <c r="BI216" s="49">
        <v>0</v>
      </c>
      <c r="BJ216" s="49">
        <v>0</v>
      </c>
      <c r="BK216" s="49">
        <v>9.1145833333333339E-3</v>
      </c>
      <c r="BL216" s="49">
        <v>3.9062500000000002E-4</v>
      </c>
      <c r="BM216" s="49">
        <v>0</v>
      </c>
      <c r="BN216" s="56">
        <v>0</v>
      </c>
      <c r="BO216" s="50">
        <v>0</v>
      </c>
      <c r="BP216" s="50">
        <v>5.208333333333333E-3</v>
      </c>
      <c r="BQ216" s="50">
        <v>0</v>
      </c>
      <c r="BR216" s="50">
        <v>0</v>
      </c>
      <c r="BS216" s="50">
        <v>0</v>
      </c>
      <c r="BT216" s="50">
        <v>0</v>
      </c>
      <c r="BU216" s="50">
        <v>2.0833333333333333E-3</v>
      </c>
      <c r="BV216" s="50">
        <v>0</v>
      </c>
      <c r="BW216" s="50">
        <v>0</v>
      </c>
      <c r="BX216" s="50">
        <v>0</v>
      </c>
      <c r="BY216" s="50">
        <v>2.6041666666666665E-3</v>
      </c>
      <c r="BZ216" s="56">
        <v>0</v>
      </c>
      <c r="CA216" s="50">
        <v>0</v>
      </c>
      <c r="CB216" s="50">
        <v>0</v>
      </c>
      <c r="CC216" s="50">
        <v>0</v>
      </c>
      <c r="CD216" s="50">
        <v>0</v>
      </c>
      <c r="CE216" s="50">
        <v>0</v>
      </c>
      <c r="CF216" s="50">
        <v>0</v>
      </c>
      <c r="CG216" s="50">
        <v>7.8125E-3</v>
      </c>
      <c r="CH216" s="50">
        <v>1.6927083333333332E-2</v>
      </c>
      <c r="CI216" s="50">
        <v>1.0416666666666666E-2</v>
      </c>
      <c r="CJ216" s="50">
        <v>0</v>
      </c>
      <c r="CK216" s="50">
        <v>0</v>
      </c>
      <c r="CL216" s="56">
        <v>0</v>
      </c>
      <c r="CM216" s="50">
        <v>0</v>
      </c>
      <c r="CN216" s="50">
        <v>0</v>
      </c>
      <c r="CO216" s="50">
        <v>0</v>
      </c>
      <c r="CP216" s="50">
        <v>0</v>
      </c>
      <c r="CQ216" s="50">
        <v>0</v>
      </c>
      <c r="CR216" s="50">
        <v>0</v>
      </c>
      <c r="CS216" s="50">
        <v>0</v>
      </c>
      <c r="CT216" s="50">
        <v>0</v>
      </c>
      <c r="CU216" s="50">
        <v>1.16592977893368E-2</v>
      </c>
      <c r="CV216" s="50">
        <v>0</v>
      </c>
      <c r="CW216" s="50">
        <v>0</v>
      </c>
      <c r="CX216" s="56">
        <v>0</v>
      </c>
      <c r="CY216" s="50">
        <v>0</v>
      </c>
      <c r="CZ216" s="50">
        <v>0</v>
      </c>
      <c r="DA216" s="50">
        <v>0</v>
      </c>
      <c r="DB216" s="50">
        <v>0</v>
      </c>
      <c r="DC216" s="50">
        <v>0</v>
      </c>
      <c r="DD216" s="50">
        <v>0</v>
      </c>
      <c r="DE216" s="50">
        <v>0</v>
      </c>
      <c r="DF216" s="50">
        <v>0</v>
      </c>
      <c r="DG216" s="47">
        <v>0</v>
      </c>
      <c r="DH216" s="47">
        <v>2.6007802340702211E-3</v>
      </c>
      <c r="DI216" s="47">
        <v>0</v>
      </c>
    </row>
    <row r="217" spans="1:113" x14ac:dyDescent="0.25">
      <c r="A217" s="29" t="s">
        <v>189</v>
      </c>
      <c r="B217" s="30" t="s">
        <v>397</v>
      </c>
      <c r="C217" s="31" t="s">
        <v>189</v>
      </c>
      <c r="D217" s="43" t="s">
        <v>360</v>
      </c>
      <c r="E217" s="42" t="s">
        <v>151</v>
      </c>
      <c r="F217" s="49">
        <v>0.14819791666666665</v>
      </c>
      <c r="G217" s="49">
        <v>3.5994973958333336</v>
      </c>
      <c r="H217" s="49">
        <v>5.3063645833333331</v>
      </c>
      <c r="I217" s="49">
        <v>0.28049218749999999</v>
      </c>
      <c r="J217" s="49">
        <v>0.77430468750000003</v>
      </c>
      <c r="K217" s="49">
        <v>0.30413541666666671</v>
      </c>
      <c r="L217" s="49">
        <v>0.40971354166666668</v>
      </c>
      <c r="M217" s="49">
        <v>2.6403906250000002</v>
      </c>
      <c r="N217" s="49">
        <v>0.50511718750000001</v>
      </c>
      <c r="O217" s="49">
        <v>0.19167447916666666</v>
      </c>
      <c r="P217" s="49">
        <v>0.58180989583333342</v>
      </c>
      <c r="Q217" s="49">
        <v>0.76754166666666668</v>
      </c>
      <c r="R217" s="56">
        <v>0.62192708333333335</v>
      </c>
      <c r="S217" s="49">
        <v>5.5146145833333327</v>
      </c>
      <c r="T217" s="49">
        <v>1.2725651041666668</v>
      </c>
      <c r="U217" s="49">
        <v>0.89548177083333336</v>
      </c>
      <c r="V217" s="49">
        <v>1.4408749999999999</v>
      </c>
      <c r="W217" s="49">
        <v>1.4736171874999999</v>
      </c>
      <c r="X217" s="49">
        <v>4.9542135416666673</v>
      </c>
      <c r="Y217" s="49">
        <v>4.9762630208333327</v>
      </c>
      <c r="Z217" s="49">
        <v>1.2994140624999999</v>
      </c>
      <c r="AA217" s="49">
        <v>1.2081796874999999</v>
      </c>
      <c r="AB217" s="49">
        <v>5.8554479166666669</v>
      </c>
      <c r="AC217" s="49">
        <v>12.5643671875</v>
      </c>
      <c r="AD217" s="56">
        <v>2.0836432291666664</v>
      </c>
      <c r="AE217" s="49">
        <v>1.7959114583333333</v>
      </c>
      <c r="AF217" s="49">
        <v>3.2357187500000002</v>
      </c>
      <c r="AG217" s="49">
        <v>1.0284765625000001</v>
      </c>
      <c r="AH217" s="49">
        <v>4.5058151041666674</v>
      </c>
      <c r="AI217" s="49">
        <v>0.40585937500000002</v>
      </c>
      <c r="AJ217" s="49">
        <v>0.59824218750000002</v>
      </c>
      <c r="AK217" s="49">
        <v>3.9865833333333329</v>
      </c>
      <c r="AL217" s="49">
        <v>0.9686979166666666</v>
      </c>
      <c r="AM217" s="49">
        <v>3.8205807291666667</v>
      </c>
      <c r="AN217" s="49">
        <v>0.50429427083333334</v>
      </c>
      <c r="AO217" s="49">
        <v>0.4160390625</v>
      </c>
      <c r="AP217" s="56">
        <v>3.7323255208333332</v>
      </c>
      <c r="AQ217" s="49">
        <v>0.38499739583333331</v>
      </c>
      <c r="AR217" s="49">
        <v>5.3314244791666674</v>
      </c>
      <c r="AS217" s="49">
        <v>0.49510937500000002</v>
      </c>
      <c r="AT217" s="49">
        <v>5.9672656249999996</v>
      </c>
      <c r="AU217" s="49">
        <v>0.72167187499999996</v>
      </c>
      <c r="AV217" s="49">
        <v>1.6436927083333333</v>
      </c>
      <c r="AW217" s="49">
        <v>3.1086666666666667</v>
      </c>
      <c r="AX217" s="49">
        <v>5.6168828125000001</v>
      </c>
      <c r="AY217" s="49">
        <v>0.51546093749999999</v>
      </c>
      <c r="AZ217" s="49">
        <v>0.35826822916666667</v>
      </c>
      <c r="BA217" s="49">
        <v>37.344747395833338</v>
      </c>
      <c r="BB217" s="56">
        <v>0.77189062500000005</v>
      </c>
      <c r="BC217" s="49">
        <v>1.0974921875000001</v>
      </c>
      <c r="BD217" s="49">
        <v>1.7609661458333332</v>
      </c>
      <c r="BE217" s="49">
        <v>0.8679947916666666</v>
      </c>
      <c r="BF217" s="49">
        <v>0.4389557291666667</v>
      </c>
      <c r="BG217" s="49">
        <v>1.2464661458333333</v>
      </c>
      <c r="BH217" s="49">
        <v>0.51687499999999997</v>
      </c>
      <c r="BI217" s="49">
        <v>1.0261041666666666</v>
      </c>
      <c r="BJ217" s="49">
        <v>1.1129244791666668</v>
      </c>
      <c r="BK217" s="49">
        <v>0.59531770833333342</v>
      </c>
      <c r="BL217" s="49">
        <v>2.0196510416666666</v>
      </c>
      <c r="BM217" s="49">
        <v>2.3063567708333337</v>
      </c>
      <c r="BN217" s="56">
        <v>1.1320208333333333</v>
      </c>
      <c r="BO217" s="50">
        <v>7.8496796875000001</v>
      </c>
      <c r="BP217" s="50">
        <v>3.8212630208333329</v>
      </c>
      <c r="BQ217" s="50">
        <v>2.4878854166666664</v>
      </c>
      <c r="BR217" s="50">
        <v>16.054065104166668</v>
      </c>
      <c r="BS217" s="50">
        <v>17.560677083333331</v>
      </c>
      <c r="BT217" s="50">
        <v>4.0821380208333329</v>
      </c>
      <c r="BU217" s="50">
        <v>5.2196249999999997</v>
      </c>
      <c r="BV217" s="50">
        <v>3.9585729166666663</v>
      </c>
      <c r="BW217" s="50">
        <v>4.4074401041666667</v>
      </c>
      <c r="BX217" s="50">
        <v>4.8709947916666669</v>
      </c>
      <c r="BY217" s="50">
        <v>4.5103307291666672</v>
      </c>
      <c r="BZ217" s="56">
        <v>13.838776041666666</v>
      </c>
      <c r="CA217" s="50">
        <v>4.0221484375000003</v>
      </c>
      <c r="CB217" s="50">
        <v>4.4316432291666672</v>
      </c>
      <c r="CC217" s="50">
        <v>5.5618125000000003</v>
      </c>
      <c r="CD217" s="50">
        <v>6.9061041666666672</v>
      </c>
      <c r="CE217" s="50">
        <v>31.597718749999999</v>
      </c>
      <c r="CF217" s="50">
        <v>38.949932291666663</v>
      </c>
      <c r="CG217" s="50">
        <v>3.9748359375</v>
      </c>
      <c r="CH217" s="50">
        <v>6.7316328125</v>
      </c>
      <c r="CI217" s="50">
        <v>3.6806171875000002</v>
      </c>
      <c r="CJ217" s="50">
        <v>6.1528177083333331</v>
      </c>
      <c r="CK217" s="50">
        <v>5.9441510416666672</v>
      </c>
      <c r="CL217" s="56">
        <v>19.720988296488944</v>
      </c>
      <c r="CM217" s="50">
        <v>2.3466345903771129</v>
      </c>
      <c r="CN217" s="50">
        <v>5.8693498049414821</v>
      </c>
      <c r="CO217" s="50">
        <v>4.4552509752925875</v>
      </c>
      <c r="CP217" s="50">
        <v>11.157724317295187</v>
      </c>
      <c r="CQ217" s="50">
        <v>2.741674902470741</v>
      </c>
      <c r="CR217" s="50">
        <v>30.194377113133942</v>
      </c>
      <c r="CS217" s="50">
        <v>4.015583875162549</v>
      </c>
      <c r="CT217" s="50">
        <v>53.95609102730819</v>
      </c>
      <c r="CU217" s="50">
        <v>4.9114382314694405</v>
      </c>
      <c r="CV217" s="50">
        <v>57.841565669700906</v>
      </c>
      <c r="CW217" s="50">
        <v>3.9191625487646293</v>
      </c>
      <c r="CX217" s="56">
        <v>3.6217607282184656</v>
      </c>
      <c r="CY217" s="50">
        <v>6.186262678803641</v>
      </c>
      <c r="CZ217" s="50">
        <v>13.260410923276984</v>
      </c>
      <c r="DA217" s="50">
        <v>5.8758673602080629</v>
      </c>
      <c r="DB217" s="50">
        <v>12.026925877763329</v>
      </c>
      <c r="DC217" s="50">
        <v>5.3824083224967483</v>
      </c>
      <c r="DD217" s="50">
        <v>7.0306475942782836</v>
      </c>
      <c r="DE217" s="50">
        <v>4.9257555266579978</v>
      </c>
      <c r="DF217" s="50">
        <v>4.3144187256176849</v>
      </c>
      <c r="DG217" s="47">
        <v>9.1759609882964881</v>
      </c>
      <c r="DH217" s="47">
        <v>8.3871053315994804</v>
      </c>
      <c r="DI217" s="47">
        <v>7.9019505851755527</v>
      </c>
    </row>
    <row r="218" spans="1:113" x14ac:dyDescent="0.25">
      <c r="A218" s="29" t="s">
        <v>189</v>
      </c>
      <c r="B218" s="30" t="s">
        <v>397</v>
      </c>
      <c r="C218" s="31" t="s">
        <v>189</v>
      </c>
      <c r="D218" s="43" t="s">
        <v>361</v>
      </c>
      <c r="E218" s="42" t="s">
        <v>572</v>
      </c>
      <c r="F218" s="49">
        <v>3.5810338541666664</v>
      </c>
      <c r="G218" s="49">
        <v>2.1341458333333336</v>
      </c>
      <c r="H218" s="49">
        <v>1.9216536458333333</v>
      </c>
      <c r="I218" s="49">
        <v>0.17158854166666665</v>
      </c>
      <c r="J218" s="49">
        <v>3.4050937499999998</v>
      </c>
      <c r="K218" s="49">
        <v>3.4869062500000001</v>
      </c>
      <c r="L218" s="49">
        <v>2.3799557291666664</v>
      </c>
      <c r="M218" s="49">
        <v>3.8692031249999999</v>
      </c>
      <c r="N218" s="49">
        <v>2.5458723958333334</v>
      </c>
      <c r="O218" s="49">
        <v>6.7828984375000001</v>
      </c>
      <c r="P218" s="49">
        <v>1.9808619791666666</v>
      </c>
      <c r="Q218" s="49">
        <v>0.98522395833333321</v>
      </c>
      <c r="R218" s="56">
        <v>5.7213567708333333</v>
      </c>
      <c r="S218" s="49">
        <v>2.1003385416666664</v>
      </c>
      <c r="T218" s="49">
        <v>3.9323437499999998</v>
      </c>
      <c r="U218" s="49">
        <v>4.4120937500000004</v>
      </c>
      <c r="V218" s="49">
        <v>5.9981510416666666</v>
      </c>
      <c r="W218" s="49">
        <v>4.6600572916666669</v>
      </c>
      <c r="X218" s="49">
        <v>9.3466770833333346</v>
      </c>
      <c r="Y218" s="49">
        <v>6.8358229166666673</v>
      </c>
      <c r="Z218" s="49">
        <v>3.2880130208333336</v>
      </c>
      <c r="AA218" s="49">
        <v>3.1251041666666666</v>
      </c>
      <c r="AB218" s="49">
        <v>3.3189479166666667</v>
      </c>
      <c r="AC218" s="49">
        <v>6.5946666666666669</v>
      </c>
      <c r="AD218" s="56">
        <v>12.488747395833334</v>
      </c>
      <c r="AE218" s="49">
        <v>1.6179244791666667</v>
      </c>
      <c r="AF218" s="49">
        <v>1.6147682291666667</v>
      </c>
      <c r="AG218" s="49">
        <v>1.6314010416666667</v>
      </c>
      <c r="AH218" s="49">
        <v>1.2239869791666667</v>
      </c>
      <c r="AI218" s="49">
        <v>1.3314947916666668</v>
      </c>
      <c r="AJ218" s="49">
        <v>1.3291276041666666</v>
      </c>
      <c r="AK218" s="49">
        <v>1.3194947916666668</v>
      </c>
      <c r="AL218" s="49">
        <v>0.55501562500000001</v>
      </c>
      <c r="AM218" s="49">
        <v>3.7278125000000002</v>
      </c>
      <c r="AN218" s="49">
        <v>1.2422578124999999</v>
      </c>
      <c r="AO218" s="49">
        <v>6.387833333333333</v>
      </c>
      <c r="AP218" s="56">
        <v>0.93267708333333321</v>
      </c>
      <c r="AQ218" s="49">
        <v>1.8969036458333333</v>
      </c>
      <c r="AR218" s="49">
        <v>0.97039583333333324</v>
      </c>
      <c r="AS218" s="49">
        <v>1.1325468750000001</v>
      </c>
      <c r="AT218" s="49">
        <v>1.3171640625000001</v>
      </c>
      <c r="AU218" s="49">
        <v>2.1372317708333335</v>
      </c>
      <c r="AV218" s="49">
        <v>1.1872734375</v>
      </c>
      <c r="AW218" s="49">
        <v>1.3462265625000001</v>
      </c>
      <c r="AX218" s="49">
        <v>0.99451041666666662</v>
      </c>
      <c r="AY218" s="49">
        <v>1.0001770833333332</v>
      </c>
      <c r="AZ218" s="49">
        <v>0.57894270833333339</v>
      </c>
      <c r="BA218" s="49">
        <v>1.5210651041666667</v>
      </c>
      <c r="BB218" s="56">
        <v>1.5711796874999999</v>
      </c>
      <c r="BC218" s="49">
        <v>1.0049348958333333</v>
      </c>
      <c r="BD218" s="49">
        <v>1.3192786458333332</v>
      </c>
      <c r="BE218" s="49">
        <v>0.5245364583333334</v>
      </c>
      <c r="BF218" s="49">
        <v>0.37710677083333333</v>
      </c>
      <c r="BG218" s="49">
        <v>1.3850442708333333</v>
      </c>
      <c r="BH218" s="49">
        <v>1.6449218750000001</v>
      </c>
      <c r="BI218" s="49">
        <v>1.0444114583333333</v>
      </c>
      <c r="BJ218" s="49">
        <v>2.2935651041666665</v>
      </c>
      <c r="BK218" s="49">
        <v>1.2786249999999999</v>
      </c>
      <c r="BL218" s="49">
        <v>1.8865078125000001</v>
      </c>
      <c r="BM218" s="49">
        <v>1.6391562500000001</v>
      </c>
      <c r="BN218" s="56">
        <v>13.532078125</v>
      </c>
      <c r="BO218" s="50">
        <v>14.1866015625</v>
      </c>
      <c r="BP218" s="50">
        <v>1.5387265625</v>
      </c>
      <c r="BQ218" s="50">
        <v>1.7193177083333333</v>
      </c>
      <c r="BR218" s="50">
        <v>2.7332447916666665</v>
      </c>
      <c r="BS218" s="50">
        <v>5.6655338541666671</v>
      </c>
      <c r="BT218" s="50">
        <v>0.83985937499999996</v>
      </c>
      <c r="BU218" s="50">
        <v>2.1345208333333336</v>
      </c>
      <c r="BV218" s="50">
        <v>1.2289010416666668</v>
      </c>
      <c r="BW218" s="50">
        <v>2.5764218749999999</v>
      </c>
      <c r="BX218" s="50">
        <v>1.9812734375000001</v>
      </c>
      <c r="BY218" s="50">
        <v>1.5200052083333333</v>
      </c>
      <c r="BZ218" s="56">
        <v>0.56470052083333333</v>
      </c>
      <c r="CA218" s="50">
        <v>1.6077421875</v>
      </c>
      <c r="CB218" s="50">
        <v>1.3668802083333333</v>
      </c>
      <c r="CC218" s="50">
        <v>1.7070572916666666</v>
      </c>
      <c r="CD218" s="50">
        <v>4.5713593750000001</v>
      </c>
      <c r="CE218" s="50">
        <v>0.41109635416666668</v>
      </c>
      <c r="CF218" s="50">
        <v>24.034518229166668</v>
      </c>
      <c r="CG218" s="50">
        <v>11.690278645833335</v>
      </c>
      <c r="CH218" s="50">
        <v>2.8816822916666665</v>
      </c>
      <c r="CI218" s="50">
        <v>1.7443489583333334</v>
      </c>
      <c r="CJ218" s="50">
        <v>1.4396562500000001</v>
      </c>
      <c r="CK218" s="50">
        <v>0.87703906249999997</v>
      </c>
      <c r="CL218" s="56">
        <v>0.87301170351105339</v>
      </c>
      <c r="CM218" s="50">
        <v>1.5396124837451235</v>
      </c>
      <c r="CN218" s="50">
        <v>1.2180182054616384</v>
      </c>
      <c r="CO218" s="50">
        <v>0.33300910273081924</v>
      </c>
      <c r="CP218" s="50">
        <v>0.77555786736020804</v>
      </c>
      <c r="CQ218" s="50">
        <v>1.2098907672301689</v>
      </c>
      <c r="CR218" s="50">
        <v>0.84237971391417421</v>
      </c>
      <c r="CS218" s="50">
        <v>2.4126397919375813</v>
      </c>
      <c r="CT218" s="50">
        <v>0.81867620286085829</v>
      </c>
      <c r="CU218" s="50">
        <v>1.399630689206762</v>
      </c>
      <c r="CV218" s="50">
        <v>0.94711833550065028</v>
      </c>
      <c r="CW218" s="50">
        <v>0.82930039011703516</v>
      </c>
      <c r="CX218" s="56">
        <v>0.70109752925877766</v>
      </c>
      <c r="CY218" s="50">
        <v>1.0464395318595578</v>
      </c>
      <c r="CZ218" s="50">
        <v>2.1011755526657998</v>
      </c>
      <c r="DA218" s="50">
        <v>1.7484421326397919</v>
      </c>
      <c r="DB218" s="50">
        <v>2.3018569570871259</v>
      </c>
      <c r="DC218" s="50">
        <v>0.9632327698309493</v>
      </c>
      <c r="DD218" s="50">
        <v>2.5736280884265281</v>
      </c>
      <c r="DE218" s="50">
        <v>1.2869544863459037</v>
      </c>
      <c r="DF218" s="50">
        <v>3.8314694408322496</v>
      </c>
      <c r="DG218" s="47">
        <v>2.2273862158647595</v>
      </c>
      <c r="DH218" s="47">
        <v>2.5725773732119634</v>
      </c>
      <c r="DI218" s="47">
        <v>2.0492665799739922</v>
      </c>
    </row>
    <row r="219" spans="1:113" x14ac:dyDescent="0.25">
      <c r="A219" s="29" t="s">
        <v>189</v>
      </c>
      <c r="B219" s="30" t="s">
        <v>397</v>
      </c>
      <c r="C219" s="31" t="s">
        <v>189</v>
      </c>
      <c r="D219" s="43" t="s">
        <v>365</v>
      </c>
      <c r="E219" s="42" t="s">
        <v>152</v>
      </c>
      <c r="F219" s="49">
        <v>1.5019427083333332</v>
      </c>
      <c r="G219" s="49">
        <v>2.1124088541666666</v>
      </c>
      <c r="H219" s="49">
        <v>1.2900364583333332</v>
      </c>
      <c r="I219" s="49">
        <v>1.4375703124999999</v>
      </c>
      <c r="J219" s="49">
        <v>1.3453906250000001</v>
      </c>
      <c r="K219" s="49">
        <v>1.0139348958333332</v>
      </c>
      <c r="L219" s="49">
        <v>1.0419218750000001</v>
      </c>
      <c r="M219" s="49">
        <v>1.18703125</v>
      </c>
      <c r="N219" s="49">
        <v>0.98677343750000002</v>
      </c>
      <c r="O219" s="49">
        <v>1.2482109374999999</v>
      </c>
      <c r="P219" s="49">
        <v>0.9217526041666666</v>
      </c>
      <c r="Q219" s="49">
        <v>0.66775781249999999</v>
      </c>
      <c r="R219" s="56">
        <v>0.83164583333333342</v>
      </c>
      <c r="S219" s="49">
        <v>1.3420703125</v>
      </c>
      <c r="T219" s="49">
        <v>1.2266145833333333</v>
      </c>
      <c r="U219" s="49">
        <v>2.11365625</v>
      </c>
      <c r="V219" s="49">
        <v>2.0768072916666664</v>
      </c>
      <c r="W219" s="49">
        <v>0.82088020833333342</v>
      </c>
      <c r="X219" s="49">
        <v>0.65470572916666658</v>
      </c>
      <c r="Y219" s="49">
        <v>1.4051276041666667</v>
      </c>
      <c r="Z219" s="49">
        <v>0.63599218749999997</v>
      </c>
      <c r="AA219" s="49">
        <v>0.94338020833333325</v>
      </c>
      <c r="AB219" s="49">
        <v>1.3676406249999999</v>
      </c>
      <c r="AC219" s="49">
        <v>0.86836718749999997</v>
      </c>
      <c r="AD219" s="56">
        <v>0.74176562499999998</v>
      </c>
      <c r="AE219" s="49">
        <v>0.68865364583333333</v>
      </c>
      <c r="AF219" s="49">
        <v>3.5497135416666663</v>
      </c>
      <c r="AG219" s="49">
        <v>0.85522656249999995</v>
      </c>
      <c r="AH219" s="49">
        <v>1.340265625</v>
      </c>
      <c r="AI219" s="49">
        <v>0.84869010416666668</v>
      </c>
      <c r="AJ219" s="49">
        <v>7.5478463541666656</v>
      </c>
      <c r="AK219" s="49">
        <v>1.5672109375000001</v>
      </c>
      <c r="AL219" s="49">
        <v>1.0369244791666665</v>
      </c>
      <c r="AM219" s="49">
        <v>1.1603645833333334</v>
      </c>
      <c r="AN219" s="49">
        <v>1.4930130208333332</v>
      </c>
      <c r="AO219" s="49">
        <v>1.0729921874999999</v>
      </c>
      <c r="AP219" s="56">
        <v>1.2454817708333332</v>
      </c>
      <c r="AQ219" s="49">
        <v>1.3431979166666668</v>
      </c>
      <c r="AR219" s="49">
        <v>1.5839375</v>
      </c>
      <c r="AS219" s="49">
        <v>0.74121875000000004</v>
      </c>
      <c r="AT219" s="49">
        <v>1.5406119791666668</v>
      </c>
      <c r="AU219" s="49">
        <v>0.97498177083333326</v>
      </c>
      <c r="AV219" s="49">
        <v>1.6480390625000001</v>
      </c>
      <c r="AW219" s="49">
        <v>0.58771354166666667</v>
      </c>
      <c r="AX219" s="49">
        <v>1.5373072916666668</v>
      </c>
      <c r="AY219" s="49">
        <v>2.0389296875</v>
      </c>
      <c r="AZ219" s="49">
        <v>1.5234713541666667</v>
      </c>
      <c r="BA219" s="49">
        <v>2.2728385416666663</v>
      </c>
      <c r="BB219" s="56">
        <v>1.7576041666666666</v>
      </c>
      <c r="BC219" s="49">
        <v>1.5844895833333332</v>
      </c>
      <c r="BD219" s="49">
        <v>1.3060286458333332</v>
      </c>
      <c r="BE219" s="49">
        <v>0.74650000000000005</v>
      </c>
      <c r="BF219" s="49">
        <v>0.38499479166666667</v>
      </c>
      <c r="BG219" s="49">
        <v>0.79387239583333336</v>
      </c>
      <c r="BH219" s="49">
        <v>1.7910260416666668</v>
      </c>
      <c r="BI219" s="49">
        <v>2.3649557291666663</v>
      </c>
      <c r="BJ219" s="49">
        <v>2.0981041666666664</v>
      </c>
      <c r="BK219" s="49">
        <v>1.7408385416666667</v>
      </c>
      <c r="BL219" s="49">
        <v>1.5569322916666668</v>
      </c>
      <c r="BM219" s="49">
        <v>1.4624843750000001</v>
      </c>
      <c r="BN219" s="56">
        <v>1.2424739583333333</v>
      </c>
      <c r="BO219" s="50">
        <v>1.3232005208333333</v>
      </c>
      <c r="BP219" s="50">
        <v>2.0292994791666663</v>
      </c>
      <c r="BQ219" s="50">
        <v>1.5592604166666668</v>
      </c>
      <c r="BR219" s="50">
        <v>1.505203125</v>
      </c>
      <c r="BS219" s="50">
        <v>1.8273177083333332</v>
      </c>
      <c r="BT219" s="50">
        <v>1.8053463541666668</v>
      </c>
      <c r="BU219" s="50">
        <v>0.75425781250000001</v>
      </c>
      <c r="BV219" s="50">
        <v>0.91007552083333332</v>
      </c>
      <c r="BW219" s="50">
        <v>0.24049739583333332</v>
      </c>
      <c r="BX219" s="50">
        <v>0.25091927083333332</v>
      </c>
      <c r="BY219" s="50">
        <v>1.4490755208333332</v>
      </c>
      <c r="BZ219" s="56">
        <v>1.2322656249999999</v>
      </c>
      <c r="CA219" s="50">
        <v>0.9409036458333333</v>
      </c>
      <c r="CB219" s="50">
        <v>2.5240468749999998</v>
      </c>
      <c r="CC219" s="50">
        <v>0.60103125000000002</v>
      </c>
      <c r="CD219" s="50">
        <v>0.78293229166666667</v>
      </c>
      <c r="CE219" s="50">
        <v>1.5771796874999999</v>
      </c>
      <c r="CF219" s="50">
        <v>1.1839296875</v>
      </c>
      <c r="CG219" s="50">
        <v>1.0703020833333332</v>
      </c>
      <c r="CH219" s="50">
        <v>2.5049062499999999</v>
      </c>
      <c r="CI219" s="50">
        <v>0.858421875</v>
      </c>
      <c r="CJ219" s="50">
        <v>0.35297656249999998</v>
      </c>
      <c r="CK219" s="50">
        <v>1.1466458333333334</v>
      </c>
      <c r="CL219" s="56">
        <v>0.95775552665799735</v>
      </c>
      <c r="CM219" s="50">
        <v>1.1219895968790636</v>
      </c>
      <c r="CN219" s="50">
        <v>5.1135708712613788</v>
      </c>
      <c r="CO219" s="50">
        <v>0.19221586475942781</v>
      </c>
      <c r="CP219" s="50">
        <v>0</v>
      </c>
      <c r="CQ219" s="50">
        <v>1.2257581274382314</v>
      </c>
      <c r="CR219" s="50">
        <v>0.43819505851755525</v>
      </c>
      <c r="CS219" s="50">
        <v>3.2879375812743823</v>
      </c>
      <c r="CT219" s="50">
        <v>2.5529778933680105</v>
      </c>
      <c r="CU219" s="50">
        <v>2.5931339401820543</v>
      </c>
      <c r="CV219" s="50">
        <v>1.3537529258777632</v>
      </c>
      <c r="CW219" s="50">
        <v>0.61014564369310786</v>
      </c>
      <c r="CX219" s="56">
        <v>1.4065721716514954</v>
      </c>
      <c r="CY219" s="50">
        <v>1.4568972691807542</v>
      </c>
      <c r="CZ219" s="50">
        <v>1.7900598179453835</v>
      </c>
      <c r="DA219" s="50">
        <v>1.4405461638491548</v>
      </c>
      <c r="DB219" s="50">
        <v>3.0623146944083222</v>
      </c>
      <c r="DC219" s="50">
        <v>3.9559661898569574</v>
      </c>
      <c r="DD219" s="50">
        <v>1.4095604681404421</v>
      </c>
      <c r="DE219" s="50">
        <v>1.5608166449934979</v>
      </c>
      <c r="DF219" s="50">
        <v>2.6095240572171647</v>
      </c>
      <c r="DG219" s="47">
        <v>2.2784837451235367</v>
      </c>
      <c r="DH219" s="47">
        <v>3.386751625487646</v>
      </c>
      <c r="DI219" s="47">
        <v>4.761869960988296</v>
      </c>
    </row>
    <row r="220" spans="1:113" x14ac:dyDescent="0.25">
      <c r="A220" s="29" t="s">
        <v>189</v>
      </c>
      <c r="B220" s="30" t="s">
        <v>397</v>
      </c>
      <c r="C220" s="31" t="s">
        <v>189</v>
      </c>
      <c r="D220" s="43" t="s">
        <v>366</v>
      </c>
      <c r="E220" s="42" t="s">
        <v>153</v>
      </c>
      <c r="F220" s="49">
        <v>0</v>
      </c>
      <c r="G220" s="49">
        <v>0</v>
      </c>
      <c r="H220" s="49">
        <v>0</v>
      </c>
      <c r="I220" s="49">
        <v>0</v>
      </c>
      <c r="J220" s="49">
        <v>0</v>
      </c>
      <c r="K220" s="49">
        <v>0</v>
      </c>
      <c r="L220" s="49">
        <v>0</v>
      </c>
      <c r="M220" s="49">
        <v>0</v>
      </c>
      <c r="N220" s="49">
        <v>0</v>
      </c>
      <c r="O220" s="49">
        <v>0</v>
      </c>
      <c r="P220" s="49">
        <v>0</v>
      </c>
      <c r="Q220" s="49">
        <v>0</v>
      </c>
      <c r="R220" s="56">
        <v>0</v>
      </c>
      <c r="S220" s="49">
        <v>0</v>
      </c>
      <c r="T220" s="49">
        <v>1.2236979166666667E-2</v>
      </c>
      <c r="U220" s="49">
        <v>0</v>
      </c>
      <c r="V220" s="49">
        <v>0</v>
      </c>
      <c r="W220" s="49">
        <v>0</v>
      </c>
      <c r="X220" s="49">
        <v>0</v>
      </c>
      <c r="Y220" s="49">
        <v>0</v>
      </c>
      <c r="Z220" s="49">
        <v>0</v>
      </c>
      <c r="AA220" s="49">
        <v>0</v>
      </c>
      <c r="AB220" s="49">
        <v>0</v>
      </c>
      <c r="AC220" s="49">
        <v>0</v>
      </c>
      <c r="AD220" s="56">
        <v>0</v>
      </c>
      <c r="AE220" s="49">
        <v>0</v>
      </c>
      <c r="AF220" s="49">
        <v>0</v>
      </c>
      <c r="AG220" s="49">
        <v>0</v>
      </c>
      <c r="AH220" s="49">
        <v>0</v>
      </c>
      <c r="AI220" s="49">
        <v>0</v>
      </c>
      <c r="AJ220" s="49">
        <v>0</v>
      </c>
      <c r="AK220" s="49">
        <v>0</v>
      </c>
      <c r="AL220" s="49">
        <v>0</v>
      </c>
      <c r="AM220" s="49">
        <v>0</v>
      </c>
      <c r="AN220" s="49">
        <v>0</v>
      </c>
      <c r="AO220" s="49">
        <v>0</v>
      </c>
      <c r="AP220" s="56">
        <v>0</v>
      </c>
      <c r="AQ220" s="49">
        <v>0</v>
      </c>
      <c r="AR220" s="49">
        <v>0</v>
      </c>
      <c r="AS220" s="49">
        <v>0</v>
      </c>
      <c r="AT220" s="49">
        <v>0</v>
      </c>
      <c r="AU220" s="49">
        <v>0</v>
      </c>
      <c r="AV220" s="49">
        <v>0</v>
      </c>
      <c r="AW220" s="49">
        <v>0</v>
      </c>
      <c r="AX220" s="49">
        <v>2.4364583333333332E-2</v>
      </c>
      <c r="AY220" s="49">
        <v>0</v>
      </c>
      <c r="AZ220" s="49">
        <v>0</v>
      </c>
      <c r="BA220" s="49">
        <v>0</v>
      </c>
      <c r="BB220" s="56">
        <v>0</v>
      </c>
      <c r="BC220" s="49">
        <v>0</v>
      </c>
      <c r="BD220" s="49">
        <v>0</v>
      </c>
      <c r="BE220" s="49">
        <v>0.17595833333333336</v>
      </c>
      <c r="BF220" s="49">
        <v>0</v>
      </c>
      <c r="BG220" s="49">
        <v>0</v>
      </c>
      <c r="BH220" s="49">
        <v>0</v>
      </c>
      <c r="BI220" s="49">
        <v>0</v>
      </c>
      <c r="BJ220" s="49">
        <v>0</v>
      </c>
      <c r="BK220" s="49">
        <v>0</v>
      </c>
      <c r="BL220" s="49">
        <v>0</v>
      </c>
      <c r="BM220" s="49">
        <v>2.5153645833333332E-2</v>
      </c>
      <c r="BN220" s="56">
        <v>0.21430729166666665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0.19936197916666665</v>
      </c>
      <c r="BX220" s="50">
        <v>0</v>
      </c>
      <c r="BY220" s="50">
        <v>0.19936197916666665</v>
      </c>
      <c r="BZ220" s="56">
        <v>0.2183671875</v>
      </c>
      <c r="CA220" s="50">
        <v>0.24023958333333331</v>
      </c>
      <c r="CB220" s="50">
        <v>0.22333072916666666</v>
      </c>
      <c r="CC220" s="50">
        <v>0</v>
      </c>
      <c r="CD220" s="50">
        <v>0</v>
      </c>
      <c r="CE220" s="50">
        <v>0</v>
      </c>
      <c r="CF220" s="50">
        <v>0</v>
      </c>
      <c r="CG220" s="50">
        <v>3.3854166666666663E-3</v>
      </c>
      <c r="CH220" s="50">
        <v>0</v>
      </c>
      <c r="CI220" s="50">
        <v>0</v>
      </c>
      <c r="CJ220" s="50">
        <v>0</v>
      </c>
      <c r="CK220" s="50">
        <v>0</v>
      </c>
      <c r="CL220" s="56">
        <v>0</v>
      </c>
      <c r="CM220" s="50">
        <v>0</v>
      </c>
      <c r="CN220" s="50">
        <v>0</v>
      </c>
      <c r="CO220" s="50">
        <v>0</v>
      </c>
      <c r="CP220" s="50">
        <v>1.8824447334200259E-2</v>
      </c>
      <c r="CQ220" s="50">
        <v>0</v>
      </c>
      <c r="CR220" s="50">
        <v>0</v>
      </c>
      <c r="CS220" s="50">
        <v>0</v>
      </c>
      <c r="CT220" s="50">
        <v>0</v>
      </c>
      <c r="CU220" s="50">
        <v>0</v>
      </c>
      <c r="CV220" s="50">
        <v>0</v>
      </c>
      <c r="CW220" s="50">
        <v>0</v>
      </c>
      <c r="CX220" s="56">
        <v>0</v>
      </c>
      <c r="CY220" s="50">
        <v>0</v>
      </c>
      <c r="CZ220" s="50">
        <v>0</v>
      </c>
      <c r="DA220" s="50">
        <v>0</v>
      </c>
      <c r="DB220" s="50">
        <v>0</v>
      </c>
      <c r="DC220" s="50">
        <v>0</v>
      </c>
      <c r="DD220" s="50">
        <v>0</v>
      </c>
      <c r="DE220" s="50">
        <v>0</v>
      </c>
      <c r="DF220" s="50">
        <v>0</v>
      </c>
      <c r="DG220" s="47">
        <v>0</v>
      </c>
      <c r="DH220" s="47">
        <v>0</v>
      </c>
      <c r="DI220" s="47">
        <v>0</v>
      </c>
    </row>
    <row r="221" spans="1:113" x14ac:dyDescent="0.25">
      <c r="A221" s="29" t="s">
        <v>189</v>
      </c>
      <c r="B221" s="30" t="s">
        <v>397</v>
      </c>
      <c r="C221" s="31" t="s">
        <v>189</v>
      </c>
      <c r="D221" s="43" t="s">
        <v>368</v>
      </c>
      <c r="E221" s="42" t="s">
        <v>154</v>
      </c>
      <c r="F221" s="49">
        <v>4.1971354166666662E-2</v>
      </c>
      <c r="G221" s="49">
        <v>6.3281250000000002E-4</v>
      </c>
      <c r="H221" s="49">
        <v>2.3854166666666669E-2</v>
      </c>
      <c r="I221" s="49">
        <v>1.1197916666666667E-4</v>
      </c>
      <c r="J221" s="49">
        <v>0.11529947916666668</v>
      </c>
      <c r="K221" s="49">
        <v>0.19452083333333334</v>
      </c>
      <c r="L221" s="49">
        <v>1.1062499999999999E-2</v>
      </c>
      <c r="M221" s="49">
        <v>5.2083333333333333E-4</v>
      </c>
      <c r="N221" s="49">
        <v>6.7778645833333331E-2</v>
      </c>
      <c r="O221" s="49">
        <v>5.5523437500000002E-2</v>
      </c>
      <c r="P221" s="49">
        <v>1.0416666666666666E-2</v>
      </c>
      <c r="Q221" s="49">
        <v>0</v>
      </c>
      <c r="R221" s="56">
        <v>1.2630208333333332E-3</v>
      </c>
      <c r="S221" s="49">
        <v>0</v>
      </c>
      <c r="T221" s="49">
        <v>9.3072916666666668E-3</v>
      </c>
      <c r="U221" s="49">
        <v>3.6979166666666671E-4</v>
      </c>
      <c r="V221" s="49">
        <v>6.2161458333333331E-3</v>
      </c>
      <c r="W221" s="49">
        <v>2.6322916666666668E-2</v>
      </c>
      <c r="X221" s="49">
        <v>7.7052083333333327E-2</v>
      </c>
      <c r="Y221" s="49">
        <v>5.2083333333333332E-6</v>
      </c>
      <c r="Z221" s="49">
        <v>0.23904166666666665</v>
      </c>
      <c r="AA221" s="49">
        <v>1.1502604166666666E-2</v>
      </c>
      <c r="AB221" s="49">
        <v>0.47247395833333333</v>
      </c>
      <c r="AC221" s="49">
        <v>0</v>
      </c>
      <c r="AD221" s="56">
        <v>2.7604166666666668E-4</v>
      </c>
      <c r="AE221" s="49">
        <v>8.8671875000000001E-3</v>
      </c>
      <c r="AF221" s="49">
        <v>2.8861979166666669E-2</v>
      </c>
      <c r="AG221" s="49">
        <v>1.2604166666666668E-3</v>
      </c>
      <c r="AH221" s="49">
        <v>0.38511197916666667</v>
      </c>
      <c r="AI221" s="49">
        <v>5.0007812499999998E-2</v>
      </c>
      <c r="AJ221" s="49">
        <v>2.0744791666666668E-2</v>
      </c>
      <c r="AK221" s="49">
        <v>0.96425781249999998</v>
      </c>
      <c r="AL221" s="49">
        <v>0.59686718750000001</v>
      </c>
      <c r="AM221" s="49">
        <v>0.27946093750000001</v>
      </c>
      <c r="AN221" s="49">
        <v>0.57211458333333343</v>
      </c>
      <c r="AO221" s="49">
        <v>5.1406250000000002E-3</v>
      </c>
      <c r="AP221" s="56">
        <v>2.2656250000000001E-4</v>
      </c>
      <c r="AQ221" s="49">
        <v>0.26645312500000001</v>
      </c>
      <c r="AR221" s="49">
        <v>5.3872395833333336E-2</v>
      </c>
      <c r="AS221" s="49">
        <v>1.6458333333333333E-3</v>
      </c>
      <c r="AT221" s="49">
        <v>4.4890625000000003E-2</v>
      </c>
      <c r="AU221" s="49">
        <v>1.7890625E-2</v>
      </c>
      <c r="AV221" s="49">
        <v>3.3124999999999999E-3</v>
      </c>
      <c r="AW221" s="49">
        <v>2.6822916666666667E-4</v>
      </c>
      <c r="AX221" s="49">
        <v>4.1625000000000002E-2</v>
      </c>
      <c r="AY221" s="49">
        <v>2.3276041666666667E-2</v>
      </c>
      <c r="AZ221" s="49">
        <v>5.2604166666666663E-4</v>
      </c>
      <c r="BA221" s="49">
        <v>2.8044270833333333E-2</v>
      </c>
      <c r="BB221" s="56">
        <v>0.45598958333333334</v>
      </c>
      <c r="BC221" s="49">
        <v>4.1666666666666665E-5</v>
      </c>
      <c r="BD221" s="49">
        <v>0.11799739583333332</v>
      </c>
      <c r="BE221" s="49">
        <v>4.5197916666666664E-2</v>
      </c>
      <c r="BF221" s="49">
        <v>0</v>
      </c>
      <c r="BG221" s="49">
        <v>3.9093749999999997E-2</v>
      </c>
      <c r="BH221" s="49">
        <v>7.6757812499999994E-2</v>
      </c>
      <c r="BI221" s="49">
        <v>1.015625E-4</v>
      </c>
      <c r="BJ221" s="49">
        <v>0.15251562499999999</v>
      </c>
      <c r="BK221" s="49">
        <v>3.8174479166666664E-2</v>
      </c>
      <c r="BL221" s="49">
        <v>8.5052083333333334E-3</v>
      </c>
      <c r="BM221" s="49">
        <v>3.8796875000000001E-2</v>
      </c>
      <c r="BN221" s="56">
        <v>8.5924479166666665E-2</v>
      </c>
      <c r="BO221" s="50">
        <v>0.15761197916666667</v>
      </c>
      <c r="BP221" s="50">
        <v>0.12871874999999999</v>
      </c>
      <c r="BQ221" s="50">
        <v>3.8945312500000002E-2</v>
      </c>
      <c r="BR221" s="50">
        <v>1.0494791666666666E-2</v>
      </c>
      <c r="BS221" s="50">
        <v>2.7309895833333334E-2</v>
      </c>
      <c r="BT221" s="50">
        <v>2.6041666666666666E-4</v>
      </c>
      <c r="BU221" s="50">
        <v>5.981770833333333E-2</v>
      </c>
      <c r="BV221" s="50">
        <v>0.2905182291666667</v>
      </c>
      <c r="BW221" s="50">
        <v>0.31760416666666669</v>
      </c>
      <c r="BX221" s="50">
        <v>0.4644114583333333</v>
      </c>
      <c r="BY221" s="50">
        <v>0.73844010416666661</v>
      </c>
      <c r="BZ221" s="56">
        <v>1.356578125</v>
      </c>
      <c r="CA221" s="50">
        <v>4.5619791666666666E-2</v>
      </c>
      <c r="CB221" s="50">
        <v>0.57059114583333337</v>
      </c>
      <c r="CC221" s="50">
        <v>1.9716302083333332</v>
      </c>
      <c r="CD221" s="50">
        <v>2.2709687500000002</v>
      </c>
      <c r="CE221" s="50">
        <v>0.53952604166666662</v>
      </c>
      <c r="CF221" s="50">
        <v>0.1461640625</v>
      </c>
      <c r="CG221" s="50">
        <v>4.1351562500000001E-2</v>
      </c>
      <c r="CH221" s="50">
        <v>2.6213541666666666E-2</v>
      </c>
      <c r="CI221" s="50">
        <v>0.28673437499999999</v>
      </c>
      <c r="CJ221" s="50">
        <v>2.4960937499999999E-2</v>
      </c>
      <c r="CK221" s="50">
        <v>0.95121875</v>
      </c>
      <c r="CL221" s="56">
        <v>0.81867360208062423</v>
      </c>
      <c r="CM221" s="50">
        <v>0.50234330299089724</v>
      </c>
      <c r="CN221" s="50">
        <v>1.154855656697009</v>
      </c>
      <c r="CO221" s="50">
        <v>1.2811807542262679</v>
      </c>
      <c r="CP221" s="50">
        <v>1.1372379713914174</v>
      </c>
      <c r="CQ221" s="50">
        <v>1.1632587776332901</v>
      </c>
      <c r="CR221" s="50">
        <v>6.0850455136540964E-2</v>
      </c>
      <c r="CS221" s="50">
        <v>0.88036410923276986</v>
      </c>
      <c r="CT221" s="50">
        <v>0.48785435630689206</v>
      </c>
      <c r="CU221" s="50">
        <v>0.30433029908972692</v>
      </c>
      <c r="CV221" s="50">
        <v>0.80373211963589075</v>
      </c>
      <c r="CW221" s="50">
        <v>0.70171391417425233</v>
      </c>
      <c r="CX221" s="56">
        <v>1.1942314694408322</v>
      </c>
      <c r="CY221" s="50">
        <v>1.5095656697009103</v>
      </c>
      <c r="CZ221" s="50">
        <v>1.2239531859557866</v>
      </c>
      <c r="DA221" s="50">
        <v>1.284892067620286</v>
      </c>
      <c r="DB221" s="50">
        <v>0.71932119635890757</v>
      </c>
      <c r="DC221" s="50">
        <v>1.0150325097529258</v>
      </c>
      <c r="DD221" s="50">
        <v>0.82238751625487638</v>
      </c>
      <c r="DE221" s="50">
        <v>0.97699349804941482</v>
      </c>
      <c r="DF221" s="50">
        <v>0.40697529258777632</v>
      </c>
      <c r="DG221" s="47">
        <v>0.55803381014304299</v>
      </c>
      <c r="DH221" s="47">
        <v>0.71189856957087128</v>
      </c>
      <c r="DI221" s="47">
        <v>0.651113133940182</v>
      </c>
    </row>
    <row r="222" spans="1:113" x14ac:dyDescent="0.25">
      <c r="A222" s="29" t="s">
        <v>189</v>
      </c>
      <c r="B222" s="30" t="s">
        <v>397</v>
      </c>
      <c r="C222" s="31" t="s">
        <v>189</v>
      </c>
      <c r="D222" s="43" t="s">
        <v>367</v>
      </c>
      <c r="E222" s="42" t="s">
        <v>155</v>
      </c>
      <c r="F222" s="49">
        <v>2.3341145833333334E-2</v>
      </c>
      <c r="G222" s="49">
        <v>0.30266927083333334</v>
      </c>
      <c r="H222" s="49">
        <v>0.16140885416666664</v>
      </c>
      <c r="I222" s="49">
        <v>5.5828124999999999E-2</v>
      </c>
      <c r="J222" s="49">
        <v>0.57287239583333338</v>
      </c>
      <c r="K222" s="49">
        <v>0.15071354166666664</v>
      </c>
      <c r="L222" s="49">
        <v>0.31446614583333332</v>
      </c>
      <c r="M222" s="49">
        <v>0.4506979166666667</v>
      </c>
      <c r="N222" s="49">
        <v>1.8510416666666668E-2</v>
      </c>
      <c r="O222" s="49">
        <v>4.153645833333333E-3</v>
      </c>
      <c r="P222" s="49">
        <v>2.9401041666666664E-3</v>
      </c>
      <c r="Q222" s="49">
        <v>0.12153645833333333</v>
      </c>
      <c r="R222" s="56">
        <v>1.1395833333333334E-2</v>
      </c>
      <c r="S222" s="49">
        <v>8.1971354166666677E-2</v>
      </c>
      <c r="T222" s="49">
        <v>1.3728437499999999</v>
      </c>
      <c r="U222" s="49">
        <v>5.7981770833333335E-2</v>
      </c>
      <c r="V222" s="49">
        <v>0.60369531249999997</v>
      </c>
      <c r="W222" s="49">
        <v>0.17770833333333333</v>
      </c>
      <c r="X222" s="49">
        <v>1.1359375E-2</v>
      </c>
      <c r="Y222" s="49">
        <v>0.27333593750000001</v>
      </c>
      <c r="Z222" s="49">
        <v>0.47671354166666663</v>
      </c>
      <c r="AA222" s="49">
        <v>0.61443229166666657</v>
      </c>
      <c r="AB222" s="49">
        <v>0.21145052083333335</v>
      </c>
      <c r="AC222" s="49">
        <v>5.7270833333333333E-2</v>
      </c>
      <c r="AD222" s="56">
        <v>0.27308333333333329</v>
      </c>
      <c r="AE222" s="49">
        <v>0.27680208333333334</v>
      </c>
      <c r="AF222" s="49">
        <v>0.1794140625</v>
      </c>
      <c r="AG222" s="49">
        <v>0.35465625000000001</v>
      </c>
      <c r="AH222" s="49">
        <v>0.2458880208333333</v>
      </c>
      <c r="AI222" s="49">
        <v>0.24377864583333331</v>
      </c>
      <c r="AJ222" s="49">
        <v>0.35149999999999998</v>
      </c>
      <c r="AK222" s="49">
        <v>0.30105208333333333</v>
      </c>
      <c r="AL222" s="49">
        <v>0.71331510416666666</v>
      </c>
      <c r="AM222" s="49">
        <v>0.52267447916666665</v>
      </c>
      <c r="AN222" s="49">
        <v>0.9286875</v>
      </c>
      <c r="AO222" s="49">
        <v>7.6547265624999996</v>
      </c>
      <c r="AP222" s="56">
        <v>0.25867447916666664</v>
      </c>
      <c r="AQ222" s="49">
        <v>0.29323697916666669</v>
      </c>
      <c r="AR222" s="49">
        <v>0.98168750000000005</v>
      </c>
      <c r="AS222" s="49">
        <v>0.42790364583333329</v>
      </c>
      <c r="AT222" s="49">
        <v>0.99131510416666668</v>
      </c>
      <c r="AU222" s="49">
        <v>0.16990885416666665</v>
      </c>
      <c r="AV222" s="49">
        <v>6.4307291666666669E-2</v>
      </c>
      <c r="AW222" s="49">
        <v>0.27038541666666671</v>
      </c>
      <c r="AX222" s="49">
        <v>0.23204427083333334</v>
      </c>
      <c r="AY222" s="49">
        <v>7.6229166666666667E-2</v>
      </c>
      <c r="AZ222" s="49">
        <v>6.785677083333333E-2</v>
      </c>
      <c r="BA222" s="49">
        <v>0.40171614583333332</v>
      </c>
      <c r="BB222" s="56">
        <v>2.2664062500000002</v>
      </c>
      <c r="BC222" s="49">
        <v>6.4171875000000003E-2</v>
      </c>
      <c r="BD222" s="49">
        <v>0.11129166666666668</v>
      </c>
      <c r="BE222" s="49">
        <v>0.16727083333333334</v>
      </c>
      <c r="BF222" s="49">
        <v>0.22985416666666666</v>
      </c>
      <c r="BG222" s="49">
        <v>0.12936458333333334</v>
      </c>
      <c r="BH222" s="49">
        <v>0.94209895833333324</v>
      </c>
      <c r="BI222" s="49">
        <v>5.2145833333333336E-2</v>
      </c>
      <c r="BJ222" s="49">
        <v>7.0044270833333325E-2</v>
      </c>
      <c r="BK222" s="49">
        <v>1.1789322916666667</v>
      </c>
      <c r="BL222" s="49">
        <v>0.18722135416666666</v>
      </c>
      <c r="BM222" s="49">
        <v>0.81437499999999996</v>
      </c>
      <c r="BN222" s="56">
        <v>1.8592109375000001</v>
      </c>
      <c r="BO222" s="50">
        <v>1.7181458333333333</v>
      </c>
      <c r="BP222" s="50">
        <v>0.88698437500000005</v>
      </c>
      <c r="BQ222" s="50">
        <v>1.5218671875000001</v>
      </c>
      <c r="BR222" s="50">
        <v>0.94272395833333322</v>
      </c>
      <c r="BS222" s="50">
        <v>1.1282604166666668</v>
      </c>
      <c r="BT222" s="50">
        <v>0.91757552083333338</v>
      </c>
      <c r="BU222" s="50">
        <v>1.7530677083333333</v>
      </c>
      <c r="BV222" s="50">
        <v>0.54645312499999998</v>
      </c>
      <c r="BW222" s="50">
        <v>0.26588802083333329</v>
      </c>
      <c r="BX222" s="50">
        <v>0.39460677083333329</v>
      </c>
      <c r="BY222" s="50">
        <v>0.18314843750000001</v>
      </c>
      <c r="BZ222" s="56">
        <v>0.67530208333333341</v>
      </c>
      <c r="CA222" s="50">
        <v>3.9065703125</v>
      </c>
      <c r="CB222" s="50">
        <v>0.74391145833333339</v>
      </c>
      <c r="CC222" s="50">
        <v>4.9763020833333338E-2</v>
      </c>
      <c r="CD222" s="50">
        <v>0.18619010416666665</v>
      </c>
      <c r="CE222" s="50">
        <v>1.5386041666666668</v>
      </c>
      <c r="CF222" s="50">
        <v>0.76861197916666668</v>
      </c>
      <c r="CG222" s="50">
        <v>0.32743489583333329</v>
      </c>
      <c r="CH222" s="50">
        <v>0.55137760416666659</v>
      </c>
      <c r="CI222" s="50">
        <v>0.34750520833333332</v>
      </c>
      <c r="CJ222" s="50">
        <v>0.15134375</v>
      </c>
      <c r="CK222" s="50">
        <v>0.87939062499999998</v>
      </c>
      <c r="CL222" s="56">
        <v>0.24238231469440832</v>
      </c>
      <c r="CM222" s="50">
        <v>3.7128738621586478E-2</v>
      </c>
      <c r="CN222" s="50">
        <v>0.23391677503250977</v>
      </c>
      <c r="CO222" s="50">
        <v>2.4473342002600778E-3</v>
      </c>
      <c r="CP222" s="50">
        <v>1.929042912873862</v>
      </c>
      <c r="CQ222" s="50">
        <v>0.82075162548764635</v>
      </c>
      <c r="CR222" s="50">
        <v>0.33278283485045512</v>
      </c>
      <c r="CS222" s="50">
        <v>0.11879583875162548</v>
      </c>
      <c r="CT222" s="50">
        <v>0.48050195058517553</v>
      </c>
      <c r="CU222" s="50">
        <v>0.51115214564369316</v>
      </c>
      <c r="CV222" s="50">
        <v>0.12300910273081925</v>
      </c>
      <c r="CW222" s="50">
        <v>1.2287152145643694</v>
      </c>
      <c r="CX222" s="56">
        <v>0.29494668400520158</v>
      </c>
      <c r="CY222" s="50">
        <v>2.9581274382314691E-2</v>
      </c>
      <c r="CZ222" s="50">
        <v>0.19349804941482443</v>
      </c>
      <c r="DA222" s="50">
        <v>0.46792457737321197</v>
      </c>
      <c r="DB222" s="50">
        <v>0.24965409622886864</v>
      </c>
      <c r="DC222" s="50">
        <v>1.6332899869960988E-3</v>
      </c>
      <c r="DD222" s="50">
        <v>4.0293888166449937E-2</v>
      </c>
      <c r="DE222" s="50">
        <v>2.0654330299089727</v>
      </c>
      <c r="DF222" s="50">
        <v>0.24884265279583875</v>
      </c>
      <c r="DG222" s="47">
        <v>1.1864577373211964</v>
      </c>
      <c r="DH222" s="47">
        <v>0.49945383615084521</v>
      </c>
      <c r="DI222" s="47">
        <v>0.83451495448634583</v>
      </c>
    </row>
    <row r="223" spans="1:113" x14ac:dyDescent="0.25">
      <c r="A223" s="29" t="s">
        <v>189</v>
      </c>
      <c r="B223" s="30" t="s">
        <v>397</v>
      </c>
      <c r="C223" s="31" t="s">
        <v>189</v>
      </c>
      <c r="D223" s="43" t="s">
        <v>369</v>
      </c>
      <c r="E223" s="42" t="s">
        <v>573</v>
      </c>
      <c r="F223" s="49">
        <v>0.32007552083333329</v>
      </c>
      <c r="G223" s="49">
        <v>0.34509114583333333</v>
      </c>
      <c r="H223" s="49">
        <v>0.40542968750000002</v>
      </c>
      <c r="I223" s="49">
        <v>0.30109895833333333</v>
      </c>
      <c r="J223" s="49">
        <v>0.42053125000000002</v>
      </c>
      <c r="K223" s="49">
        <v>0.88733072916666667</v>
      </c>
      <c r="L223" s="49">
        <v>1.8458177083333334</v>
      </c>
      <c r="M223" s="49">
        <v>2.1912447916666666</v>
      </c>
      <c r="N223" s="49">
        <v>0.51713281249999998</v>
      </c>
      <c r="O223" s="49">
        <v>1.1459817708333333</v>
      </c>
      <c r="P223" s="49">
        <v>1.1785260416666667</v>
      </c>
      <c r="Q223" s="49">
        <v>1.2586432291666667</v>
      </c>
      <c r="R223" s="56">
        <v>1.4950364583333333</v>
      </c>
      <c r="S223" s="49">
        <v>0.5479505208333334</v>
      </c>
      <c r="T223" s="49">
        <v>0.65253906250000004</v>
      </c>
      <c r="U223" s="49">
        <v>0.19572916666666665</v>
      </c>
      <c r="V223" s="49">
        <v>0.78145312499999997</v>
      </c>
      <c r="W223" s="49">
        <v>0.3320052083333333</v>
      </c>
      <c r="X223" s="49">
        <v>0.26522656249999998</v>
      </c>
      <c r="Y223" s="49">
        <v>0.20701302083333334</v>
      </c>
      <c r="Z223" s="49">
        <v>0.32480729166666666</v>
      </c>
      <c r="AA223" s="49">
        <v>0.3257916666666667</v>
      </c>
      <c r="AB223" s="49">
        <v>0.40147916666666666</v>
      </c>
      <c r="AC223" s="49">
        <v>0.68894270833333338</v>
      </c>
      <c r="AD223" s="56">
        <v>0.32095833333333329</v>
      </c>
      <c r="AE223" s="49">
        <v>0.32175260416666668</v>
      </c>
      <c r="AF223" s="49">
        <v>0.55953906249999996</v>
      </c>
      <c r="AG223" s="49">
        <v>0.3886744791666667</v>
      </c>
      <c r="AH223" s="49">
        <v>0.26822916666666669</v>
      </c>
      <c r="AI223" s="49">
        <v>0.57829166666666665</v>
      </c>
      <c r="AJ223" s="49">
        <v>0.2623385416666667</v>
      </c>
      <c r="AK223" s="49">
        <v>0.174828125</v>
      </c>
      <c r="AL223" s="49">
        <v>0.38697395833333331</v>
      </c>
      <c r="AM223" s="49">
        <v>0.59103385416666665</v>
      </c>
      <c r="AN223" s="49">
        <v>0.3140234375</v>
      </c>
      <c r="AO223" s="49">
        <v>0.64154687499999996</v>
      </c>
      <c r="AP223" s="56">
        <v>0.41377864583333329</v>
      </c>
      <c r="AQ223" s="49">
        <v>0.69</v>
      </c>
      <c r="AR223" s="49">
        <v>0.57986718749999999</v>
      </c>
      <c r="AS223" s="49">
        <v>0.3839322916666667</v>
      </c>
      <c r="AT223" s="49">
        <v>0.4604401041666667</v>
      </c>
      <c r="AU223" s="49">
        <v>0.40384375</v>
      </c>
      <c r="AV223" s="49">
        <v>3.9273437500000001E-2</v>
      </c>
      <c r="AW223" s="49">
        <v>0.1608828125</v>
      </c>
      <c r="AX223" s="49">
        <v>0.53497395833333339</v>
      </c>
      <c r="AY223" s="49">
        <v>1.8401041666666666E-2</v>
      </c>
      <c r="AZ223" s="49">
        <v>0.55078385416666664</v>
      </c>
      <c r="BA223" s="49">
        <v>1.0426744791666667</v>
      </c>
      <c r="BB223" s="56">
        <v>0.26300000000000001</v>
      </c>
      <c r="BC223" s="49">
        <v>0.33277343749999999</v>
      </c>
      <c r="BD223" s="49">
        <v>0.58321354166666661</v>
      </c>
      <c r="BE223" s="49">
        <v>0.11886458333333333</v>
      </c>
      <c r="BF223" s="49">
        <v>0</v>
      </c>
      <c r="BG223" s="49">
        <v>0.39034895833333333</v>
      </c>
      <c r="BH223" s="49">
        <v>0.59521614583333338</v>
      </c>
      <c r="BI223" s="49">
        <v>0.40787499999999999</v>
      </c>
      <c r="BJ223" s="49">
        <v>0.61361458333333341</v>
      </c>
      <c r="BK223" s="49">
        <v>0.88958333333333339</v>
      </c>
      <c r="BL223" s="49">
        <v>0.23799218750000001</v>
      </c>
      <c r="BM223" s="49">
        <v>1.2903072916666667</v>
      </c>
      <c r="BN223" s="56">
        <v>0.12989843749999999</v>
      </c>
      <c r="BO223" s="50">
        <v>1.2391927083333332</v>
      </c>
      <c r="BP223" s="50">
        <v>0.86363020833333337</v>
      </c>
      <c r="BQ223" s="50">
        <v>0.15941666666666665</v>
      </c>
      <c r="BR223" s="50">
        <v>0.61818229166666661</v>
      </c>
      <c r="BS223" s="50">
        <v>0.33645052083333332</v>
      </c>
      <c r="BT223" s="50">
        <v>0.96409114583333322</v>
      </c>
      <c r="BU223" s="50">
        <v>1.4074895833333332</v>
      </c>
      <c r="BV223" s="50">
        <v>0.3222916666666667</v>
      </c>
      <c r="BW223" s="50">
        <v>0.98863020833333326</v>
      </c>
      <c r="BX223" s="50">
        <v>0.3164270833333333</v>
      </c>
      <c r="BY223" s="50">
        <v>1.3750494791666668</v>
      </c>
      <c r="BZ223" s="56">
        <v>1.0849401041666666</v>
      </c>
      <c r="CA223" s="50">
        <v>0.59703125000000001</v>
      </c>
      <c r="CB223" s="50">
        <v>0.63379947916666668</v>
      </c>
      <c r="CC223" s="50">
        <v>0.369546875</v>
      </c>
      <c r="CD223" s="50">
        <v>0.51784635416666658</v>
      </c>
      <c r="CE223" s="50">
        <v>1.2343307291666668</v>
      </c>
      <c r="CF223" s="50">
        <v>7.2786458333333331E-3</v>
      </c>
      <c r="CG223" s="50">
        <v>0.77007291666666666</v>
      </c>
      <c r="CH223" s="50">
        <v>0.44382552083333332</v>
      </c>
      <c r="CI223" s="50">
        <v>0.90447916666666661</v>
      </c>
      <c r="CJ223" s="50">
        <v>0.86929427083333333</v>
      </c>
      <c r="CK223" s="50">
        <v>0.22822135416666667</v>
      </c>
      <c r="CL223" s="56">
        <v>5.4616384915474638E-3</v>
      </c>
      <c r="CM223" s="50">
        <v>0.83439531859557869</v>
      </c>
      <c r="CN223" s="50">
        <v>0.80690507152145652</v>
      </c>
      <c r="CO223" s="50">
        <v>0.57531079323797141</v>
      </c>
      <c r="CP223" s="50">
        <v>0.12157347204161248</v>
      </c>
      <c r="CQ223" s="50">
        <v>1.3405279583875163</v>
      </c>
      <c r="CR223" s="50">
        <v>0.4263563068920676</v>
      </c>
      <c r="CS223" s="50">
        <v>1.1708712613784136E-2</v>
      </c>
      <c r="CT223" s="50">
        <v>6.5859557867360197E-2</v>
      </c>
      <c r="CU223" s="50">
        <v>0.56708452535760734</v>
      </c>
      <c r="CV223" s="50">
        <v>0.54526397919375813</v>
      </c>
      <c r="CW223" s="50">
        <v>0.28481404421326395</v>
      </c>
      <c r="CX223" s="56">
        <v>2.6306892067620286E-2</v>
      </c>
      <c r="CY223" s="50">
        <v>0.56596879063719119</v>
      </c>
      <c r="CZ223" s="50">
        <v>3.1029908972691807E-2</v>
      </c>
      <c r="DA223" s="50">
        <v>2.0941482444733421E-2</v>
      </c>
      <c r="DB223" s="50">
        <v>2.9048114434330297E-2</v>
      </c>
      <c r="DC223" s="50">
        <v>3.7055916775032505E-2</v>
      </c>
      <c r="DD223" s="50">
        <v>9.2990897269180764E-2</v>
      </c>
      <c r="DE223" s="50">
        <v>8.2608582574772424E-2</v>
      </c>
      <c r="DF223" s="50">
        <v>9.7094928478543563E-2</v>
      </c>
      <c r="DG223" s="47">
        <v>0.70549284785435629</v>
      </c>
      <c r="DH223" s="47">
        <v>0.10744863459037711</v>
      </c>
      <c r="DI223" s="47">
        <v>0.20396618985695708</v>
      </c>
    </row>
    <row r="224" spans="1:113" x14ac:dyDescent="0.25">
      <c r="A224" s="29" t="s">
        <v>189</v>
      </c>
      <c r="B224" s="30" t="s">
        <v>397</v>
      </c>
      <c r="C224" s="31" t="s">
        <v>189</v>
      </c>
      <c r="D224" s="43" t="s">
        <v>370</v>
      </c>
      <c r="E224" s="42" t="s">
        <v>574</v>
      </c>
      <c r="F224" s="49">
        <v>0.27948177083333331</v>
      </c>
      <c r="G224" s="49">
        <v>0.27853906249999999</v>
      </c>
      <c r="H224" s="49">
        <v>0.3506328125</v>
      </c>
      <c r="I224" s="49">
        <v>5.3698932291666672</v>
      </c>
      <c r="J224" s="49">
        <v>4.4124427083333329</v>
      </c>
      <c r="K224" s="49">
        <v>14.970252604166665</v>
      </c>
      <c r="L224" s="49">
        <v>32.554072916666662</v>
      </c>
      <c r="M224" s="49">
        <v>16.6164375</v>
      </c>
      <c r="N224" s="49">
        <v>2.0277526041666665</v>
      </c>
      <c r="O224" s="49">
        <v>23.392791666666668</v>
      </c>
      <c r="P224" s="49">
        <v>24.922869791666667</v>
      </c>
      <c r="Q224" s="49">
        <v>27.032950520833332</v>
      </c>
      <c r="R224" s="56">
        <v>2.1870677083333336</v>
      </c>
      <c r="S224" s="49">
        <v>29.586791666666667</v>
      </c>
      <c r="T224" s="49">
        <v>20.983062499999999</v>
      </c>
      <c r="U224" s="49">
        <v>3.4112317708333335</v>
      </c>
      <c r="V224" s="49">
        <v>9.3258229166666666</v>
      </c>
      <c r="W224" s="49">
        <v>14.241851562500001</v>
      </c>
      <c r="X224" s="49">
        <v>31.601942708333333</v>
      </c>
      <c r="Y224" s="49">
        <v>3.11215625</v>
      </c>
      <c r="Z224" s="49">
        <v>20.099520833333333</v>
      </c>
      <c r="AA224" s="49">
        <v>15.262656249999999</v>
      </c>
      <c r="AB224" s="49">
        <v>53.233447916666663</v>
      </c>
      <c r="AC224" s="49">
        <v>12.200286458333334</v>
      </c>
      <c r="AD224" s="56">
        <v>6.5619947916666668</v>
      </c>
      <c r="AE224" s="49">
        <v>21.954557291666667</v>
      </c>
      <c r="AF224" s="49">
        <v>3.4535885416666665</v>
      </c>
      <c r="AG224" s="49">
        <v>5.6550078125000001</v>
      </c>
      <c r="AH224" s="49">
        <v>2.9089140625000001</v>
      </c>
      <c r="AI224" s="49">
        <v>3.2757161458333335</v>
      </c>
      <c r="AJ224" s="49">
        <v>5.5145442708333334</v>
      </c>
      <c r="AK224" s="49">
        <v>3.5169088541666667</v>
      </c>
      <c r="AL224" s="49">
        <v>6.4636614583333332</v>
      </c>
      <c r="AM224" s="49">
        <v>10.104127604166665</v>
      </c>
      <c r="AN224" s="49">
        <v>6.3086874999999996</v>
      </c>
      <c r="AO224" s="49">
        <v>4.563515625</v>
      </c>
      <c r="AP224" s="56">
        <v>1.8781197916666665</v>
      </c>
      <c r="AQ224" s="49">
        <v>13.746536458333335</v>
      </c>
      <c r="AR224" s="49">
        <v>0.76861718749999997</v>
      </c>
      <c r="AS224" s="49">
        <v>1.9589270833333332</v>
      </c>
      <c r="AT224" s="49">
        <v>5.4563671874999997</v>
      </c>
      <c r="AU224" s="49">
        <v>3.8971744791666665</v>
      </c>
      <c r="AV224" s="49">
        <v>1.6120234375</v>
      </c>
      <c r="AW224" s="49">
        <v>7.7399427083333334</v>
      </c>
      <c r="AX224" s="49">
        <v>9.9506276041666659</v>
      </c>
      <c r="AY224" s="49">
        <v>10.124596354166666</v>
      </c>
      <c r="AZ224" s="49">
        <v>2.1805104166666665</v>
      </c>
      <c r="BA224" s="49">
        <v>15.337333333333332</v>
      </c>
      <c r="BB224" s="56">
        <v>2.1860104166666665</v>
      </c>
      <c r="BC224" s="49">
        <v>3.7462682291666667</v>
      </c>
      <c r="BD224" s="49">
        <v>11.149424479166665</v>
      </c>
      <c r="BE224" s="49">
        <v>4.6859088541666667</v>
      </c>
      <c r="BF224" s="49">
        <v>14.089380208333335</v>
      </c>
      <c r="BG224" s="49">
        <v>5.7467135416666668</v>
      </c>
      <c r="BH224" s="49">
        <v>17.1707578125</v>
      </c>
      <c r="BI224" s="49">
        <v>12.033341145833335</v>
      </c>
      <c r="BJ224" s="49">
        <v>7.095328125</v>
      </c>
      <c r="BK224" s="49">
        <v>7.4298958333333331</v>
      </c>
      <c r="BL224" s="49">
        <v>8.3411119791666657</v>
      </c>
      <c r="BM224" s="49">
        <v>7.1111927083333333</v>
      </c>
      <c r="BN224" s="56">
        <v>4.8062395833333333</v>
      </c>
      <c r="BO224" s="50">
        <v>4.1905651041666667</v>
      </c>
      <c r="BP224" s="50">
        <v>22.684169270833333</v>
      </c>
      <c r="BQ224" s="50">
        <v>17.971619791666669</v>
      </c>
      <c r="BR224" s="50">
        <v>5.4318020833333334</v>
      </c>
      <c r="BS224" s="50">
        <v>12.929981770833335</v>
      </c>
      <c r="BT224" s="50">
        <v>7.2977057291666672</v>
      </c>
      <c r="BU224" s="50">
        <v>13.282916666666667</v>
      </c>
      <c r="BV224" s="50">
        <v>7.910846354166666</v>
      </c>
      <c r="BW224" s="50">
        <v>16.916898437499999</v>
      </c>
      <c r="BX224" s="50">
        <v>15.891552083333332</v>
      </c>
      <c r="BY224" s="50">
        <v>15.250598958333333</v>
      </c>
      <c r="BZ224" s="56">
        <v>13.784020833333335</v>
      </c>
      <c r="CA224" s="50">
        <v>8.8160624999999992</v>
      </c>
      <c r="CB224" s="50">
        <v>17.18556770833333</v>
      </c>
      <c r="CC224" s="50">
        <v>7.4017473958333326</v>
      </c>
      <c r="CD224" s="50">
        <v>10.777497395833334</v>
      </c>
      <c r="CE224" s="50">
        <v>10.328929687500001</v>
      </c>
      <c r="CF224" s="50">
        <v>4.5398958333333335</v>
      </c>
      <c r="CG224" s="50">
        <v>8.6645546875000008</v>
      </c>
      <c r="CH224" s="50">
        <v>9.7693723958333347</v>
      </c>
      <c r="CI224" s="50">
        <v>8.2888932291666659</v>
      </c>
      <c r="CJ224" s="50">
        <v>10.0619140625</v>
      </c>
      <c r="CK224" s="50">
        <v>9.5602135416666663</v>
      </c>
      <c r="CL224" s="56">
        <v>8.5280000000000005</v>
      </c>
      <c r="CM224" s="50">
        <v>10.962114434330299</v>
      </c>
      <c r="CN224" s="50">
        <v>9.5957607282184654</v>
      </c>
      <c r="CO224" s="50">
        <v>10.883997399219766</v>
      </c>
      <c r="CP224" s="50">
        <v>9.5835734720416124</v>
      </c>
      <c r="CQ224" s="50">
        <v>10.294764629388817</v>
      </c>
      <c r="CR224" s="50">
        <v>9.6327672301690512</v>
      </c>
      <c r="CS224" s="50">
        <v>2.9990247074122238</v>
      </c>
      <c r="CT224" s="50">
        <v>9.158962288686606</v>
      </c>
      <c r="CU224" s="50">
        <v>5.5382210663198963</v>
      </c>
      <c r="CV224" s="50">
        <v>11.451092327698309</v>
      </c>
      <c r="CW224" s="50">
        <v>9.8744161248374507</v>
      </c>
      <c r="CX224" s="56">
        <v>28.989843953185957</v>
      </c>
      <c r="CY224" s="50">
        <v>13.842465539661898</v>
      </c>
      <c r="CZ224" s="50">
        <v>8.3804733420026007</v>
      </c>
      <c r="DA224" s="50">
        <v>32.997045513654093</v>
      </c>
      <c r="DB224" s="50">
        <v>10.56441612483745</v>
      </c>
      <c r="DC224" s="50">
        <v>11.905331599479842</v>
      </c>
      <c r="DD224" s="50">
        <v>4.034496749024707</v>
      </c>
      <c r="DE224" s="50">
        <v>10.36499089726918</v>
      </c>
      <c r="DF224" s="50">
        <v>31.764221066319895</v>
      </c>
      <c r="DG224" s="47">
        <v>11.97699609882965</v>
      </c>
      <c r="DH224" s="47">
        <v>8.6865461638491546</v>
      </c>
      <c r="DI224" s="47">
        <v>6.9263615084525352</v>
      </c>
    </row>
    <row r="225" spans="1:113" x14ac:dyDescent="0.25">
      <c r="A225" s="29" t="s">
        <v>189</v>
      </c>
      <c r="B225" s="30" t="s">
        <v>397</v>
      </c>
      <c r="C225" s="31" t="s">
        <v>189</v>
      </c>
      <c r="D225" s="43" t="s">
        <v>371</v>
      </c>
      <c r="E225" s="42" t="s">
        <v>156</v>
      </c>
      <c r="F225" s="49">
        <v>0</v>
      </c>
      <c r="G225" s="49">
        <v>0</v>
      </c>
      <c r="H225" s="49">
        <v>0</v>
      </c>
      <c r="I225" s="49">
        <v>0</v>
      </c>
      <c r="J225" s="49">
        <v>0</v>
      </c>
      <c r="K225" s="49">
        <v>0</v>
      </c>
      <c r="L225" s="49">
        <v>0</v>
      </c>
      <c r="M225" s="49">
        <v>0</v>
      </c>
      <c r="N225" s="49">
        <v>0</v>
      </c>
      <c r="O225" s="49">
        <v>0</v>
      </c>
      <c r="P225" s="49">
        <v>0</v>
      </c>
      <c r="Q225" s="49">
        <v>0</v>
      </c>
      <c r="R225" s="56">
        <v>0</v>
      </c>
      <c r="S225" s="49">
        <v>0</v>
      </c>
      <c r="T225" s="49">
        <v>0</v>
      </c>
      <c r="U225" s="49">
        <v>0</v>
      </c>
      <c r="V225" s="49">
        <v>0</v>
      </c>
      <c r="W225" s="49">
        <v>0</v>
      </c>
      <c r="X225" s="49">
        <v>0</v>
      </c>
      <c r="Y225" s="49">
        <v>0</v>
      </c>
      <c r="Z225" s="49">
        <v>1.015625E-4</v>
      </c>
      <c r="AA225" s="49">
        <v>4.6263020833333335E-2</v>
      </c>
      <c r="AB225" s="49">
        <v>0</v>
      </c>
      <c r="AC225" s="49">
        <v>9.252604166666667E-2</v>
      </c>
      <c r="AD225" s="56">
        <v>0.13452864583333335</v>
      </c>
      <c r="AE225" s="49">
        <v>0</v>
      </c>
      <c r="AF225" s="49">
        <v>0</v>
      </c>
      <c r="AG225" s="49">
        <v>0</v>
      </c>
      <c r="AH225" s="49">
        <v>0</v>
      </c>
      <c r="AI225" s="49">
        <v>0</v>
      </c>
      <c r="AJ225" s="49">
        <v>2.6067708333333333E-3</v>
      </c>
      <c r="AK225" s="49">
        <v>0</v>
      </c>
      <c r="AL225" s="49">
        <v>0</v>
      </c>
      <c r="AM225" s="49">
        <v>0</v>
      </c>
      <c r="AN225" s="49">
        <v>0</v>
      </c>
      <c r="AO225" s="49">
        <v>0</v>
      </c>
      <c r="AP225" s="56">
        <v>0</v>
      </c>
      <c r="AQ225" s="49">
        <v>0</v>
      </c>
      <c r="AR225" s="49">
        <v>0</v>
      </c>
      <c r="AS225" s="49">
        <v>0</v>
      </c>
      <c r="AT225" s="49">
        <v>1.0127604166666667E-2</v>
      </c>
      <c r="AU225" s="49">
        <v>0</v>
      </c>
      <c r="AV225" s="49">
        <v>0</v>
      </c>
      <c r="AW225" s="49">
        <v>0</v>
      </c>
      <c r="AX225" s="49">
        <v>0</v>
      </c>
      <c r="AY225" s="49">
        <v>0</v>
      </c>
      <c r="AZ225" s="49">
        <v>0</v>
      </c>
      <c r="BA225" s="49">
        <v>0</v>
      </c>
      <c r="BB225" s="56">
        <v>0</v>
      </c>
      <c r="BC225" s="49">
        <v>0</v>
      </c>
      <c r="BD225" s="49">
        <v>0</v>
      </c>
      <c r="BE225" s="49">
        <v>0</v>
      </c>
      <c r="BF225" s="49">
        <v>0</v>
      </c>
      <c r="BG225" s="49">
        <v>0</v>
      </c>
      <c r="BH225" s="49">
        <v>0</v>
      </c>
      <c r="BI225" s="49">
        <v>0</v>
      </c>
      <c r="BJ225" s="49">
        <v>0</v>
      </c>
      <c r="BK225" s="49">
        <v>5.208333333333333E-3</v>
      </c>
      <c r="BL225" s="49">
        <v>5.208333333333333E-3</v>
      </c>
      <c r="BM225" s="49">
        <v>0</v>
      </c>
      <c r="BN225" s="56">
        <v>0</v>
      </c>
      <c r="BO225" s="50">
        <v>0</v>
      </c>
      <c r="BP225" s="50">
        <v>0</v>
      </c>
      <c r="BQ225" s="50">
        <v>0</v>
      </c>
      <c r="BR225" s="50">
        <v>0.142875</v>
      </c>
      <c r="BS225" s="50">
        <v>0</v>
      </c>
      <c r="BT225" s="50">
        <v>0</v>
      </c>
      <c r="BU225" s="50">
        <v>0</v>
      </c>
      <c r="BV225" s="50">
        <v>0</v>
      </c>
      <c r="BW225" s="50">
        <v>0</v>
      </c>
      <c r="BX225" s="50">
        <v>0</v>
      </c>
      <c r="BY225" s="50">
        <v>0</v>
      </c>
      <c r="BZ225" s="56">
        <v>0</v>
      </c>
      <c r="CA225" s="50">
        <v>0</v>
      </c>
      <c r="CB225" s="50">
        <v>0</v>
      </c>
      <c r="CC225" s="50">
        <v>0</v>
      </c>
      <c r="CD225" s="50">
        <v>0</v>
      </c>
      <c r="CE225" s="50">
        <v>0</v>
      </c>
      <c r="CF225" s="50">
        <v>0</v>
      </c>
      <c r="CG225" s="50">
        <v>8.5721354166666666E-2</v>
      </c>
      <c r="CH225" s="50">
        <v>0</v>
      </c>
      <c r="CI225" s="50">
        <v>0</v>
      </c>
      <c r="CJ225" s="50">
        <v>1.3020833333333334E-2</v>
      </c>
      <c r="CK225" s="50">
        <v>0.156546875</v>
      </c>
      <c r="CL225" s="56">
        <v>3.1256176853055914E-2</v>
      </c>
      <c r="CM225" s="50">
        <v>0</v>
      </c>
      <c r="CN225" s="50">
        <v>0</v>
      </c>
      <c r="CO225" s="50">
        <v>0</v>
      </c>
      <c r="CP225" s="50">
        <v>0.456592977893368</v>
      </c>
      <c r="CQ225" s="50">
        <v>0.10871261378413523</v>
      </c>
      <c r="CR225" s="50">
        <v>2.2013003901170353E-2</v>
      </c>
      <c r="CS225" s="50">
        <v>0</v>
      </c>
      <c r="CT225" s="50">
        <v>8.6970091027308197E-2</v>
      </c>
      <c r="CU225" s="50">
        <v>6.1966189856957087E-2</v>
      </c>
      <c r="CV225" s="50">
        <v>0.10409362808842652</v>
      </c>
      <c r="CW225" s="50">
        <v>0.11564629388816644</v>
      </c>
      <c r="CX225" s="56">
        <v>0</v>
      </c>
      <c r="CY225" s="50">
        <v>5.2046814044213262E-2</v>
      </c>
      <c r="CZ225" s="50">
        <v>0.12515734720416125</v>
      </c>
      <c r="DA225" s="50">
        <v>0</v>
      </c>
      <c r="DB225" s="50">
        <v>4.403120936280884E-2</v>
      </c>
      <c r="DC225" s="50">
        <v>0.11795578673602081</v>
      </c>
      <c r="DD225" s="50">
        <v>0.11083745123537062</v>
      </c>
      <c r="DE225" s="50">
        <v>0</v>
      </c>
      <c r="DF225" s="50">
        <v>4.3485045513654098E-2</v>
      </c>
      <c r="DG225" s="47">
        <v>0</v>
      </c>
      <c r="DH225" s="47">
        <v>0</v>
      </c>
      <c r="DI225" s="47">
        <v>2.7217165149544864E-2</v>
      </c>
    </row>
    <row r="226" spans="1:113" x14ac:dyDescent="0.25">
      <c r="A226" s="29" t="s">
        <v>189</v>
      </c>
      <c r="B226" s="30" t="s">
        <v>397</v>
      </c>
      <c r="C226" s="31" t="s">
        <v>189</v>
      </c>
      <c r="D226" s="43" t="s">
        <v>372</v>
      </c>
      <c r="E226" s="42" t="s">
        <v>157</v>
      </c>
      <c r="F226" s="49">
        <v>5.7736432291666668</v>
      </c>
      <c r="G226" s="49">
        <v>1.7294609375000001</v>
      </c>
      <c r="H226" s="49">
        <v>13.0226875</v>
      </c>
      <c r="I226" s="49">
        <v>0.48446354166666661</v>
      </c>
      <c r="J226" s="49">
        <v>1.5101536458333333</v>
      </c>
      <c r="K226" s="49">
        <v>0.83370572916666663</v>
      </c>
      <c r="L226" s="49">
        <v>0.55370833333333336</v>
      </c>
      <c r="M226" s="49">
        <v>2.6269687500000001</v>
      </c>
      <c r="N226" s="49">
        <v>0.45246354166666669</v>
      </c>
      <c r="O226" s="49">
        <v>0.39442447916666667</v>
      </c>
      <c r="P226" s="49">
        <v>12.232875</v>
      </c>
      <c r="Q226" s="49">
        <v>5.8203125000000001E-2</v>
      </c>
      <c r="R226" s="56">
        <v>0.65324218749999996</v>
      </c>
      <c r="S226" s="49">
        <v>0.86173697916666658</v>
      </c>
      <c r="T226" s="49">
        <v>0.91876562500000003</v>
      </c>
      <c r="U226" s="49">
        <v>1.1656744791666667</v>
      </c>
      <c r="V226" s="49">
        <v>20.22165885416667</v>
      </c>
      <c r="W226" s="49">
        <v>1.0145546875</v>
      </c>
      <c r="X226" s="49">
        <v>0.72493489583333337</v>
      </c>
      <c r="Y226" s="49">
        <v>7.7958515625000002</v>
      </c>
      <c r="Z226" s="49">
        <v>0.31160156249999998</v>
      </c>
      <c r="AA226" s="49">
        <v>1.6402864583333332</v>
      </c>
      <c r="AB226" s="49">
        <v>1.2728802083333333</v>
      </c>
      <c r="AC226" s="49">
        <v>1.3147473958333333</v>
      </c>
      <c r="AD226" s="56">
        <v>2.0713072916666664</v>
      </c>
      <c r="AE226" s="49">
        <v>1.956390625</v>
      </c>
      <c r="AF226" s="49">
        <v>2.3442812499999999</v>
      </c>
      <c r="AG226" s="49">
        <v>0.92165104166666667</v>
      </c>
      <c r="AH226" s="49">
        <v>1.4389479166666668</v>
      </c>
      <c r="AI226" s="49">
        <v>1.2848072916666669</v>
      </c>
      <c r="AJ226" s="49">
        <v>2.88690625</v>
      </c>
      <c r="AK226" s="49">
        <v>4.5514765625000004</v>
      </c>
      <c r="AL226" s="49">
        <v>1.3289479166666667</v>
      </c>
      <c r="AM226" s="49">
        <v>1.3062057291666667</v>
      </c>
      <c r="AN226" s="49">
        <v>0.95328124999999997</v>
      </c>
      <c r="AO226" s="49">
        <v>1.1067734375</v>
      </c>
      <c r="AP226" s="56">
        <v>1.6066744791666667</v>
      </c>
      <c r="AQ226" s="49">
        <v>1.8556718750000001</v>
      </c>
      <c r="AR226" s="49">
        <v>1.1697109375000001</v>
      </c>
      <c r="AS226" s="49">
        <v>0.80856249999999996</v>
      </c>
      <c r="AT226" s="49">
        <v>4.5762291666666668</v>
      </c>
      <c r="AU226" s="49">
        <v>1.7493125</v>
      </c>
      <c r="AV226" s="49">
        <v>3.1151875000000002</v>
      </c>
      <c r="AW226" s="49">
        <v>1.4814635416666668</v>
      </c>
      <c r="AX226" s="49">
        <v>1.1859739583333333</v>
      </c>
      <c r="AY226" s="49">
        <v>2.9656093750000001</v>
      </c>
      <c r="AZ226" s="49">
        <v>1.3241223958333332</v>
      </c>
      <c r="BA226" s="49">
        <v>2.4291822916666663</v>
      </c>
      <c r="BB226" s="56">
        <v>10.7748671875</v>
      </c>
      <c r="BC226" s="49">
        <v>5.0810130208333328</v>
      </c>
      <c r="BD226" s="49">
        <v>6.287109375</v>
      </c>
      <c r="BE226" s="49">
        <v>1.6073697916666667</v>
      </c>
      <c r="BF226" s="49">
        <v>1.8763880208333332</v>
      </c>
      <c r="BG226" s="49">
        <v>0.53159114583333333</v>
      </c>
      <c r="BH226" s="49">
        <v>5.0825026041666668</v>
      </c>
      <c r="BI226" s="49">
        <v>3.9803020833333331</v>
      </c>
      <c r="BJ226" s="49">
        <v>1.7686822916666667</v>
      </c>
      <c r="BK226" s="49">
        <v>3.1679166666666667</v>
      </c>
      <c r="BL226" s="49">
        <v>1.3895703125000001</v>
      </c>
      <c r="BM226" s="49">
        <v>3.2176354166666665</v>
      </c>
      <c r="BN226" s="56">
        <v>3.3837161458333336</v>
      </c>
      <c r="BO226" s="50">
        <v>2.4655390625</v>
      </c>
      <c r="BP226" s="50">
        <v>8.8777708333333347</v>
      </c>
      <c r="BQ226" s="50">
        <v>32.102697916666664</v>
      </c>
      <c r="BR226" s="50">
        <v>1.5222604166666667</v>
      </c>
      <c r="BS226" s="50">
        <v>2.7155963541666663</v>
      </c>
      <c r="BT226" s="50">
        <v>0.70227604166666657</v>
      </c>
      <c r="BU226" s="50">
        <v>4.4694114583333331</v>
      </c>
      <c r="BV226" s="50">
        <v>3.0649661458333335</v>
      </c>
      <c r="BW226" s="50">
        <v>20.456619791666668</v>
      </c>
      <c r="BX226" s="50">
        <v>19.501442708333332</v>
      </c>
      <c r="BY226" s="50">
        <v>1.9422265624999999</v>
      </c>
      <c r="BZ226" s="56">
        <v>3.3776484375</v>
      </c>
      <c r="CA226" s="50">
        <v>86.377898437499994</v>
      </c>
      <c r="CB226" s="50">
        <v>2.9636145833333334</v>
      </c>
      <c r="CC226" s="50">
        <v>6.8666484375000003</v>
      </c>
      <c r="CD226" s="50">
        <v>2.4066041666666664</v>
      </c>
      <c r="CE226" s="50">
        <v>28.587604166666669</v>
      </c>
      <c r="CF226" s="50">
        <v>23.501078124999999</v>
      </c>
      <c r="CG226" s="50">
        <v>4.3595494791666667</v>
      </c>
      <c r="CH226" s="50">
        <v>3.4133255208333333</v>
      </c>
      <c r="CI226" s="50">
        <v>22.201635416666669</v>
      </c>
      <c r="CJ226" s="50">
        <v>30.660510416666664</v>
      </c>
      <c r="CK226" s="50">
        <v>6.3101692708333328</v>
      </c>
      <c r="CL226" s="56">
        <v>2.3716332899869959</v>
      </c>
      <c r="CM226" s="50">
        <v>14.692624187256175</v>
      </c>
      <c r="CN226" s="50">
        <v>23.792065019505852</v>
      </c>
      <c r="CO226" s="50">
        <v>1.7778465539661896</v>
      </c>
      <c r="CP226" s="50">
        <v>6.6078153446033809</v>
      </c>
      <c r="CQ226" s="50">
        <v>3.5232639791937581</v>
      </c>
      <c r="CR226" s="50">
        <v>10.148195058517555</v>
      </c>
      <c r="CS226" s="50">
        <v>1.4764915474642393</v>
      </c>
      <c r="CT226" s="50">
        <v>2.1732379713914174</v>
      </c>
      <c r="CU226" s="50">
        <v>13.474678803641092</v>
      </c>
      <c r="CV226" s="50">
        <v>1.5380624187256178</v>
      </c>
      <c r="CW226" s="50">
        <v>1.4939219765929779</v>
      </c>
      <c r="CX226" s="56">
        <v>1.391263979193758</v>
      </c>
      <c r="CY226" s="50">
        <v>2.2376644993498052</v>
      </c>
      <c r="CZ226" s="50">
        <v>4.6064473342002605</v>
      </c>
      <c r="DA226" s="50">
        <v>2.71971911573472</v>
      </c>
      <c r="DB226" s="50">
        <v>6.6559921976592982</v>
      </c>
      <c r="DC226" s="50">
        <v>1.1824655396618986</v>
      </c>
      <c r="DD226" s="50">
        <v>9.7844811443433031</v>
      </c>
      <c r="DE226" s="50">
        <v>6.9233992197659298</v>
      </c>
      <c r="DF226" s="50">
        <v>4.5755240572171649</v>
      </c>
      <c r="DG226" s="47">
        <v>2.6851703511053313</v>
      </c>
      <c r="DH226" s="47">
        <v>8.2712171651495439</v>
      </c>
      <c r="DI226" s="47">
        <v>2.5035812743823147</v>
      </c>
    </row>
    <row r="227" spans="1:113" x14ac:dyDescent="0.25">
      <c r="A227" s="29" t="s">
        <v>189</v>
      </c>
      <c r="B227" s="30" t="s">
        <v>397</v>
      </c>
      <c r="C227" s="31" t="s">
        <v>189</v>
      </c>
      <c r="D227" s="43" t="s">
        <v>373</v>
      </c>
      <c r="E227" s="42" t="s">
        <v>158</v>
      </c>
      <c r="F227" s="49">
        <v>1.5522369791666668</v>
      </c>
      <c r="G227" s="49">
        <v>1.7768828125</v>
      </c>
      <c r="H227" s="49">
        <v>1.1345260416666667</v>
      </c>
      <c r="I227" s="49">
        <v>0.68383072916666665</v>
      </c>
      <c r="J227" s="49">
        <v>0.57460677083333334</v>
      </c>
      <c r="K227" s="49">
        <v>1.0325052083333333</v>
      </c>
      <c r="L227" s="49">
        <v>14.986018229166666</v>
      </c>
      <c r="M227" s="49">
        <v>2.9178515625000001</v>
      </c>
      <c r="N227" s="49">
        <v>1.3523958333333332</v>
      </c>
      <c r="O227" s="49">
        <v>2.0120651041666666</v>
      </c>
      <c r="P227" s="49">
        <v>5.690104166666667</v>
      </c>
      <c r="Q227" s="49">
        <v>1.3652916666666668</v>
      </c>
      <c r="R227" s="56">
        <v>1.3495364583333334</v>
      </c>
      <c r="S227" s="49">
        <v>2.0830572916666665</v>
      </c>
      <c r="T227" s="49">
        <v>1.9834739583333332</v>
      </c>
      <c r="U227" s="49">
        <v>2.7959140625000001</v>
      </c>
      <c r="V227" s="49">
        <v>1.4429921875</v>
      </c>
      <c r="W227" s="49">
        <v>7.3849869791666674</v>
      </c>
      <c r="X227" s="49">
        <v>1.9066875000000001</v>
      </c>
      <c r="Y227" s="49">
        <v>5.4287656249999996</v>
      </c>
      <c r="Z227" s="49">
        <v>10.439153645833334</v>
      </c>
      <c r="AA227" s="49">
        <v>7.2676822916666666</v>
      </c>
      <c r="AB227" s="49">
        <v>2.6491380208333335</v>
      </c>
      <c r="AC227" s="49">
        <v>7.7782083333333327</v>
      </c>
      <c r="AD227" s="56">
        <v>5.8049661458333333</v>
      </c>
      <c r="AE227" s="49">
        <v>5.9200078124999997</v>
      </c>
      <c r="AF227" s="49">
        <v>6.5642005208333334</v>
      </c>
      <c r="AG227" s="49">
        <v>3.5866588541666666</v>
      </c>
      <c r="AH227" s="49">
        <v>4.6277942708333333</v>
      </c>
      <c r="AI227" s="49">
        <v>5.5505598958333326</v>
      </c>
      <c r="AJ227" s="49">
        <v>7.8916640625000003</v>
      </c>
      <c r="AK227" s="49">
        <v>3.0157734375</v>
      </c>
      <c r="AL227" s="49">
        <v>26.768833333333333</v>
      </c>
      <c r="AM227" s="49">
        <v>8.1994192708333333</v>
      </c>
      <c r="AN227" s="49">
        <v>4.8774817708333327</v>
      </c>
      <c r="AO227" s="49">
        <v>11.308138020833335</v>
      </c>
      <c r="AP227" s="56">
        <v>8.3951197916666658</v>
      </c>
      <c r="AQ227" s="49">
        <v>6.5586302083333328</v>
      </c>
      <c r="AR227" s="49">
        <v>5.5887473958333329</v>
      </c>
      <c r="AS227" s="49">
        <v>2.860859375</v>
      </c>
      <c r="AT227" s="49">
        <v>3.1717057291666664</v>
      </c>
      <c r="AU227" s="49">
        <v>2.3221067708333334</v>
      </c>
      <c r="AV227" s="49">
        <v>3.7629531250000001</v>
      </c>
      <c r="AW227" s="49">
        <v>1.717171875</v>
      </c>
      <c r="AX227" s="49">
        <v>10.109317708333334</v>
      </c>
      <c r="AY227" s="49">
        <v>20.467809895833334</v>
      </c>
      <c r="AZ227" s="49">
        <v>6.1259713541666674</v>
      </c>
      <c r="BA227" s="49">
        <v>2.7191666666666667</v>
      </c>
      <c r="BB227" s="56">
        <v>3.1833151041666663</v>
      </c>
      <c r="BC227" s="49">
        <v>3.3341901041666664</v>
      </c>
      <c r="BD227" s="49">
        <v>7.3099895833333326</v>
      </c>
      <c r="BE227" s="49">
        <v>7.5912161458333332</v>
      </c>
      <c r="BF227" s="49">
        <v>4.4007135416666667</v>
      </c>
      <c r="BG227" s="49">
        <v>10.7026953125</v>
      </c>
      <c r="BH227" s="49">
        <v>2.8477864583333337</v>
      </c>
      <c r="BI227" s="49">
        <v>3.3198411458333337</v>
      </c>
      <c r="BJ227" s="49">
        <v>5.4762734374999997</v>
      </c>
      <c r="BK227" s="49">
        <v>9.9995833333333337</v>
      </c>
      <c r="BL227" s="49">
        <v>5.6481015625</v>
      </c>
      <c r="BM227" s="49">
        <v>5.5334244791666674</v>
      </c>
      <c r="BN227" s="56">
        <v>4.6545859375000003</v>
      </c>
      <c r="BO227" s="50">
        <v>10.489169270833335</v>
      </c>
      <c r="BP227" s="50">
        <v>28.597778645833333</v>
      </c>
      <c r="BQ227" s="50">
        <v>25.442200520833332</v>
      </c>
      <c r="BR227" s="50">
        <v>43.128776041666661</v>
      </c>
      <c r="BS227" s="50">
        <v>29.384010416666669</v>
      </c>
      <c r="BT227" s="50">
        <v>3.6368255208333333</v>
      </c>
      <c r="BU227" s="50">
        <v>3.1309140625</v>
      </c>
      <c r="BV227" s="50">
        <v>4.2870781249999999</v>
      </c>
      <c r="BW227" s="50">
        <v>4.7758307291666666</v>
      </c>
      <c r="BX227" s="50">
        <v>7.1383802083333334</v>
      </c>
      <c r="BY227" s="50">
        <v>5.0066276041666669</v>
      </c>
      <c r="BZ227" s="56">
        <v>2.9377838541666663</v>
      </c>
      <c r="CA227" s="50">
        <v>4.4200807291666671</v>
      </c>
      <c r="CB227" s="50">
        <v>5.7017161458333332</v>
      </c>
      <c r="CC227" s="50">
        <v>7.2065494791666671</v>
      </c>
      <c r="CD227" s="50">
        <v>3.4686953125</v>
      </c>
      <c r="CE227" s="50">
        <v>5.2226614583333326</v>
      </c>
      <c r="CF227" s="50">
        <v>5.0066223958333333</v>
      </c>
      <c r="CG227" s="50">
        <v>4.2343984375000003</v>
      </c>
      <c r="CH227" s="50">
        <v>4.7254270833333329</v>
      </c>
      <c r="CI227" s="50">
        <v>6.8239114583333329</v>
      </c>
      <c r="CJ227" s="50">
        <v>21.747989583333332</v>
      </c>
      <c r="CK227" s="50">
        <v>4.4028749999999999</v>
      </c>
      <c r="CL227" s="56">
        <v>8.3437529258777623</v>
      </c>
      <c r="CM227" s="50">
        <v>6.6074304291287378</v>
      </c>
      <c r="CN227" s="50">
        <v>4.9845435630689208</v>
      </c>
      <c r="CO227" s="50">
        <v>7.1977815344603382</v>
      </c>
      <c r="CP227" s="50">
        <v>17.145136540962291</v>
      </c>
      <c r="CQ227" s="50">
        <v>3.0536098829648894</v>
      </c>
      <c r="CR227" s="50">
        <v>13.466780234070221</v>
      </c>
      <c r="CS227" s="50">
        <v>5.5832951885565665</v>
      </c>
      <c r="CT227" s="50">
        <v>17.205334200260076</v>
      </c>
      <c r="CU227" s="50">
        <v>18.376746423927177</v>
      </c>
      <c r="CV227" s="50">
        <v>8.9174928478543549</v>
      </c>
      <c r="CW227" s="50">
        <v>7.5807074122236671</v>
      </c>
      <c r="CX227" s="56">
        <v>6.2479375812743818</v>
      </c>
      <c r="CY227" s="50">
        <v>23.619331599479843</v>
      </c>
      <c r="CZ227" s="50">
        <v>5.9173576072821836</v>
      </c>
      <c r="DA227" s="50">
        <v>31.915596879063717</v>
      </c>
      <c r="DB227" s="50">
        <v>12.782431729518855</v>
      </c>
      <c r="DC227" s="50">
        <v>6.233139141742523</v>
      </c>
      <c r="DD227" s="50">
        <v>3.2649362808842652</v>
      </c>
      <c r="DE227" s="50">
        <v>27.670533159947983</v>
      </c>
      <c r="DF227" s="50">
        <v>10.40412743823147</v>
      </c>
      <c r="DG227" s="47">
        <v>43.653185955786732</v>
      </c>
      <c r="DH227" s="47">
        <v>11.845700910273083</v>
      </c>
      <c r="DI227" s="47">
        <v>65.318951885565667</v>
      </c>
    </row>
    <row r="228" spans="1:113" x14ac:dyDescent="0.25">
      <c r="A228" s="29" t="s">
        <v>189</v>
      </c>
      <c r="B228" s="30" t="s">
        <v>397</v>
      </c>
      <c r="C228" s="31" t="s">
        <v>189</v>
      </c>
      <c r="D228" s="43" t="s">
        <v>374</v>
      </c>
      <c r="E228" s="42" t="s">
        <v>159</v>
      </c>
      <c r="F228" s="49">
        <v>0</v>
      </c>
      <c r="G228" s="49">
        <v>0</v>
      </c>
      <c r="H228" s="49">
        <v>0</v>
      </c>
      <c r="I228" s="49">
        <v>0</v>
      </c>
      <c r="J228" s="49">
        <v>0</v>
      </c>
      <c r="K228" s="49">
        <v>0</v>
      </c>
      <c r="L228" s="49">
        <v>0</v>
      </c>
      <c r="M228" s="49">
        <v>0</v>
      </c>
      <c r="N228" s="49">
        <v>0</v>
      </c>
      <c r="O228" s="49">
        <v>0</v>
      </c>
      <c r="P228" s="49">
        <v>0</v>
      </c>
      <c r="Q228" s="49">
        <v>0</v>
      </c>
      <c r="R228" s="56">
        <v>0</v>
      </c>
      <c r="S228" s="49">
        <v>0</v>
      </c>
      <c r="T228" s="49">
        <v>0</v>
      </c>
      <c r="U228" s="49">
        <v>0</v>
      </c>
      <c r="V228" s="49">
        <v>0</v>
      </c>
      <c r="W228" s="49">
        <v>0</v>
      </c>
      <c r="X228" s="49">
        <v>0</v>
      </c>
      <c r="Y228" s="49">
        <v>0</v>
      </c>
      <c r="Z228" s="49">
        <v>0</v>
      </c>
      <c r="AA228" s="49">
        <v>0</v>
      </c>
      <c r="AB228" s="49">
        <v>0</v>
      </c>
      <c r="AC228" s="49">
        <v>0</v>
      </c>
      <c r="AD228" s="56">
        <v>0</v>
      </c>
      <c r="AE228" s="49">
        <v>0</v>
      </c>
      <c r="AF228" s="49">
        <v>0</v>
      </c>
      <c r="AG228" s="49">
        <v>0</v>
      </c>
      <c r="AH228" s="49">
        <v>0</v>
      </c>
      <c r="AI228" s="49">
        <v>0</v>
      </c>
      <c r="AJ228" s="49">
        <v>0</v>
      </c>
      <c r="AK228" s="49">
        <v>0</v>
      </c>
      <c r="AL228" s="49">
        <v>0</v>
      </c>
      <c r="AM228" s="49">
        <v>0</v>
      </c>
      <c r="AN228" s="49">
        <v>0</v>
      </c>
      <c r="AO228" s="49">
        <v>0</v>
      </c>
      <c r="AP228" s="56">
        <v>0</v>
      </c>
      <c r="AQ228" s="49">
        <v>0</v>
      </c>
      <c r="AR228" s="49">
        <v>0</v>
      </c>
      <c r="AS228" s="49">
        <v>0</v>
      </c>
      <c r="AT228" s="49">
        <v>0</v>
      </c>
      <c r="AU228" s="49">
        <v>0</v>
      </c>
      <c r="AV228" s="49">
        <v>0</v>
      </c>
      <c r="AW228" s="49">
        <v>0</v>
      </c>
      <c r="AX228" s="49">
        <v>0</v>
      </c>
      <c r="AY228" s="49">
        <v>0</v>
      </c>
      <c r="AZ228" s="49">
        <v>0</v>
      </c>
      <c r="BA228" s="49">
        <v>0</v>
      </c>
      <c r="BB228" s="56">
        <v>0</v>
      </c>
      <c r="BC228" s="49">
        <v>0</v>
      </c>
      <c r="BD228" s="49">
        <v>0</v>
      </c>
      <c r="BE228" s="49">
        <v>0</v>
      </c>
      <c r="BF228" s="49">
        <v>0</v>
      </c>
      <c r="BG228" s="49">
        <v>0</v>
      </c>
      <c r="BH228" s="49">
        <v>0</v>
      </c>
      <c r="BI228" s="49">
        <v>0</v>
      </c>
      <c r="BJ228" s="49">
        <v>0</v>
      </c>
      <c r="BK228" s="49">
        <v>0</v>
      </c>
      <c r="BL228" s="49">
        <v>0</v>
      </c>
      <c r="BM228" s="49">
        <v>0</v>
      </c>
      <c r="BN228" s="56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50">
        <v>0</v>
      </c>
      <c r="BV228" s="50">
        <v>0</v>
      </c>
      <c r="BW228" s="50">
        <v>0</v>
      </c>
      <c r="BX228" s="50">
        <v>0</v>
      </c>
      <c r="BY228" s="50">
        <v>0</v>
      </c>
      <c r="BZ228" s="56">
        <v>0</v>
      </c>
      <c r="CA228" s="50">
        <v>0</v>
      </c>
      <c r="CB228" s="50">
        <v>0</v>
      </c>
      <c r="CC228" s="50">
        <v>0</v>
      </c>
      <c r="CD228" s="50">
        <v>0</v>
      </c>
      <c r="CE228" s="50">
        <v>0</v>
      </c>
      <c r="CF228" s="50">
        <v>0</v>
      </c>
      <c r="CG228" s="50">
        <v>0</v>
      </c>
      <c r="CH228" s="50">
        <v>0</v>
      </c>
      <c r="CI228" s="50">
        <v>0</v>
      </c>
      <c r="CJ228" s="50">
        <v>0</v>
      </c>
      <c r="CK228" s="50">
        <v>0</v>
      </c>
      <c r="CL228" s="56">
        <v>0</v>
      </c>
      <c r="CM228" s="50">
        <v>0</v>
      </c>
      <c r="CN228" s="50">
        <v>0</v>
      </c>
      <c r="CO228" s="50">
        <v>0</v>
      </c>
      <c r="CP228" s="50">
        <v>0</v>
      </c>
      <c r="CQ228" s="50">
        <v>0</v>
      </c>
      <c r="CR228" s="50">
        <v>0</v>
      </c>
      <c r="CS228" s="50">
        <v>0</v>
      </c>
      <c r="CT228" s="50">
        <v>0</v>
      </c>
      <c r="CU228" s="50">
        <v>0</v>
      </c>
      <c r="CV228" s="50">
        <v>0</v>
      </c>
      <c r="CW228" s="50">
        <v>0</v>
      </c>
      <c r="CX228" s="56">
        <v>0</v>
      </c>
      <c r="CY228" s="50">
        <v>0</v>
      </c>
      <c r="CZ228" s="50">
        <v>0</v>
      </c>
      <c r="DA228" s="50">
        <v>0</v>
      </c>
      <c r="DB228" s="50">
        <v>0</v>
      </c>
      <c r="DC228" s="50">
        <v>0</v>
      </c>
      <c r="DD228" s="50">
        <v>0</v>
      </c>
      <c r="DE228" s="50">
        <v>0</v>
      </c>
      <c r="DF228" s="50">
        <v>0</v>
      </c>
      <c r="DG228" s="47">
        <v>0</v>
      </c>
      <c r="DH228" s="47">
        <v>0</v>
      </c>
      <c r="DI228" s="47">
        <v>0</v>
      </c>
    </row>
    <row r="229" spans="1:113" x14ac:dyDescent="0.25">
      <c r="A229" s="29" t="s">
        <v>189</v>
      </c>
      <c r="B229" s="30" t="s">
        <v>397</v>
      </c>
      <c r="C229" s="31" t="s">
        <v>189</v>
      </c>
      <c r="D229" s="43" t="s">
        <v>375</v>
      </c>
      <c r="E229" s="42" t="s">
        <v>160</v>
      </c>
      <c r="F229" s="49">
        <v>0</v>
      </c>
      <c r="G229" s="49">
        <v>0</v>
      </c>
      <c r="H229" s="49">
        <v>0</v>
      </c>
      <c r="I229" s="49">
        <v>0</v>
      </c>
      <c r="J229" s="49">
        <v>0</v>
      </c>
      <c r="K229" s="49">
        <v>0</v>
      </c>
      <c r="L229" s="49">
        <v>0</v>
      </c>
      <c r="M229" s="49">
        <v>1.4611979166666665E-2</v>
      </c>
      <c r="N229" s="49">
        <v>0</v>
      </c>
      <c r="O229" s="49">
        <v>3.6989583333333333E-2</v>
      </c>
      <c r="P229" s="49">
        <v>0</v>
      </c>
      <c r="Q229" s="49">
        <v>8.58125E-2</v>
      </c>
      <c r="R229" s="56">
        <v>1.7710937499999999E-2</v>
      </c>
      <c r="S229" s="49">
        <v>6.798697916666667E-2</v>
      </c>
      <c r="T229" s="49">
        <v>0</v>
      </c>
      <c r="U229" s="49">
        <v>6.4096354166666661E-2</v>
      </c>
      <c r="V229" s="49">
        <v>8.30078125E-2</v>
      </c>
      <c r="W229" s="49">
        <v>0</v>
      </c>
      <c r="X229" s="49">
        <v>0</v>
      </c>
      <c r="Y229" s="49">
        <v>6.4096354166666661E-2</v>
      </c>
      <c r="Z229" s="49">
        <v>0</v>
      </c>
      <c r="AA229" s="49">
        <v>0.18638541666666666</v>
      </c>
      <c r="AB229" s="49">
        <v>4.1515625E-2</v>
      </c>
      <c r="AC229" s="49">
        <v>4.2138020833333338E-2</v>
      </c>
      <c r="AD229" s="56">
        <v>4.2138020833333338E-2</v>
      </c>
      <c r="AE229" s="49">
        <v>0</v>
      </c>
      <c r="AF229" s="49">
        <v>4.2138020833333338E-2</v>
      </c>
      <c r="AG229" s="49">
        <v>5.0208333333333329E-3</v>
      </c>
      <c r="AH229" s="49">
        <v>0.17116406249999999</v>
      </c>
      <c r="AI229" s="49">
        <v>0</v>
      </c>
      <c r="AJ229" s="49">
        <v>4.6851562499999999E-2</v>
      </c>
      <c r="AK229" s="49">
        <v>0</v>
      </c>
      <c r="AL229" s="49">
        <v>5.7552083333333337E-4</v>
      </c>
      <c r="AM229" s="49">
        <v>0.27602343750000002</v>
      </c>
      <c r="AN229" s="49">
        <v>0</v>
      </c>
      <c r="AO229" s="49">
        <v>4.6893229166666661E-2</v>
      </c>
      <c r="AP229" s="56">
        <v>0</v>
      </c>
      <c r="AQ229" s="49">
        <v>4.6200520833333335E-2</v>
      </c>
      <c r="AR229" s="49">
        <v>0</v>
      </c>
      <c r="AS229" s="49">
        <v>7.8200520833333328E-2</v>
      </c>
      <c r="AT229" s="49">
        <v>0.20540104166666664</v>
      </c>
      <c r="AU229" s="49">
        <v>0.29085156249999999</v>
      </c>
      <c r="AV229" s="49">
        <v>0.17233072916666667</v>
      </c>
      <c r="AW229" s="49">
        <v>1.7885416666666668E-2</v>
      </c>
      <c r="AX229" s="49">
        <v>0.41818489583333329</v>
      </c>
      <c r="AY229" s="49">
        <v>0.12854427083333334</v>
      </c>
      <c r="AZ229" s="49">
        <v>0.12531249999999999</v>
      </c>
      <c r="BA229" s="49">
        <v>5.6632812499999997E-2</v>
      </c>
      <c r="BB229" s="56">
        <v>3.4651041666666667E-2</v>
      </c>
      <c r="BC229" s="49">
        <v>0.56392968750000005</v>
      </c>
      <c r="BD229" s="49">
        <v>0.139125</v>
      </c>
      <c r="BE229" s="49">
        <v>8.8463541666666673E-2</v>
      </c>
      <c r="BF229" s="49">
        <v>5.0734374999999998E-2</v>
      </c>
      <c r="BG229" s="49">
        <v>2.9458333333333333E-2</v>
      </c>
      <c r="BH229" s="49">
        <v>1.50390625E-2</v>
      </c>
      <c r="BI229" s="49">
        <v>0</v>
      </c>
      <c r="BJ229" s="49">
        <v>7.03125E-2</v>
      </c>
      <c r="BK229" s="49">
        <v>0</v>
      </c>
      <c r="BL229" s="49">
        <v>1.0258984375</v>
      </c>
      <c r="BM229" s="49">
        <v>0.76813802083333338</v>
      </c>
      <c r="BN229" s="56">
        <v>2.1721380208333336</v>
      </c>
      <c r="BO229" s="50">
        <v>1.1374973958333332</v>
      </c>
      <c r="BP229" s="50">
        <v>1.9545104166666665</v>
      </c>
      <c r="BQ229" s="50">
        <v>1.3894635416666667</v>
      </c>
      <c r="BR229" s="50">
        <v>1.7837708333333333</v>
      </c>
      <c r="BS229" s="50">
        <v>0.42416666666666669</v>
      </c>
      <c r="BT229" s="50">
        <v>7.6692708333333331E-2</v>
      </c>
      <c r="BU229" s="50">
        <v>0.24912239583333332</v>
      </c>
      <c r="BV229" s="50">
        <v>0.88242447916666666</v>
      </c>
      <c r="BW229" s="50">
        <v>8.3059895833333328E-2</v>
      </c>
      <c r="BX229" s="50">
        <v>0.35515364583333331</v>
      </c>
      <c r="BY229" s="50">
        <v>0.36348177083333333</v>
      </c>
      <c r="BZ229" s="56">
        <v>0.1721015625</v>
      </c>
      <c r="CA229" s="50">
        <v>0.59395572916666661</v>
      </c>
      <c r="CB229" s="50">
        <v>0.65365364583333341</v>
      </c>
      <c r="CC229" s="50">
        <v>0.4857552083333333</v>
      </c>
      <c r="CD229" s="50">
        <v>0.65549479166666658</v>
      </c>
      <c r="CE229" s="50">
        <v>0.2319921875</v>
      </c>
      <c r="CF229" s="50">
        <v>0.15037500000000001</v>
      </c>
      <c r="CG229" s="50">
        <v>0.36122135416666667</v>
      </c>
      <c r="CH229" s="50">
        <v>0.23071093749999999</v>
      </c>
      <c r="CI229" s="50">
        <v>0.33052604166666666</v>
      </c>
      <c r="CJ229" s="50">
        <v>3.7760416666666666E-4</v>
      </c>
      <c r="CK229" s="50">
        <v>2.8645833333333333E-4</v>
      </c>
      <c r="CL229" s="56">
        <v>0.71531599479843955</v>
      </c>
      <c r="CM229" s="50">
        <v>0.21400260078023406</v>
      </c>
      <c r="CN229" s="50">
        <v>0.35030689206762028</v>
      </c>
      <c r="CO229" s="50">
        <v>1.4093784135240572</v>
      </c>
      <c r="CP229" s="50">
        <v>0.34275682704811444</v>
      </c>
      <c r="CQ229" s="50">
        <v>0.42388556566970093</v>
      </c>
      <c r="CR229" s="50">
        <v>0.22180754226267879</v>
      </c>
      <c r="CS229" s="50">
        <v>0.28093888166449937</v>
      </c>
      <c r="CT229" s="50">
        <v>0</v>
      </c>
      <c r="CU229" s="50">
        <v>0.68831989596879062</v>
      </c>
      <c r="CV229" s="50">
        <v>0.11786475942782836</v>
      </c>
      <c r="CW229" s="50">
        <v>1.1010429128738621</v>
      </c>
      <c r="CX229" s="56">
        <v>0.3735812743823147</v>
      </c>
      <c r="CY229" s="50">
        <v>0.57365149544863459</v>
      </c>
      <c r="CZ229" s="50">
        <v>0.2690663198959688</v>
      </c>
      <c r="DA229" s="50">
        <v>0.34976853055916773</v>
      </c>
      <c r="DB229" s="50">
        <v>8.8996098829648901E-2</v>
      </c>
      <c r="DC229" s="50">
        <v>0.11892067620286086</v>
      </c>
      <c r="DD229" s="50">
        <v>8.3843953185955791E-2</v>
      </c>
      <c r="DE229" s="50">
        <v>0.15195578673602078</v>
      </c>
      <c r="DF229" s="50">
        <v>0.28557607282184655</v>
      </c>
      <c r="DG229" s="47">
        <v>0.34633810143042915</v>
      </c>
      <c r="DH229" s="47">
        <v>0.40804681404421328</v>
      </c>
      <c r="DI229" s="47">
        <v>0.25391677503250976</v>
      </c>
    </row>
    <row r="230" spans="1:113" x14ac:dyDescent="0.25">
      <c r="A230" s="29" t="s">
        <v>189</v>
      </c>
      <c r="B230" s="30" t="s">
        <v>397</v>
      </c>
      <c r="C230" s="31" t="s">
        <v>189</v>
      </c>
      <c r="D230" s="43" t="s">
        <v>575</v>
      </c>
      <c r="E230" s="42" t="s">
        <v>576</v>
      </c>
      <c r="F230" s="49">
        <v>0</v>
      </c>
      <c r="G230" s="49">
        <v>0</v>
      </c>
      <c r="H230" s="49">
        <v>0</v>
      </c>
      <c r="I230" s="49">
        <v>0</v>
      </c>
      <c r="J230" s="49">
        <v>0</v>
      </c>
      <c r="K230" s="49">
        <v>0</v>
      </c>
      <c r="L230" s="49">
        <v>0</v>
      </c>
      <c r="M230" s="49">
        <v>0</v>
      </c>
      <c r="N230" s="49">
        <v>0</v>
      </c>
      <c r="O230" s="49">
        <v>0</v>
      </c>
      <c r="P230" s="49">
        <v>0</v>
      </c>
      <c r="Q230" s="49">
        <v>0</v>
      </c>
      <c r="R230" s="56">
        <v>0</v>
      </c>
      <c r="S230" s="49">
        <v>0</v>
      </c>
      <c r="T230" s="49">
        <v>0</v>
      </c>
      <c r="U230" s="49">
        <v>0</v>
      </c>
      <c r="V230" s="49">
        <v>0</v>
      </c>
      <c r="W230" s="49">
        <v>0</v>
      </c>
      <c r="X230" s="49">
        <v>0</v>
      </c>
      <c r="Y230" s="49">
        <v>0</v>
      </c>
      <c r="Z230" s="49">
        <v>0</v>
      </c>
      <c r="AA230" s="49">
        <v>0</v>
      </c>
      <c r="AB230" s="49">
        <v>0</v>
      </c>
      <c r="AC230" s="49">
        <v>0</v>
      </c>
      <c r="AD230" s="56">
        <v>0</v>
      </c>
      <c r="AE230" s="49">
        <v>0</v>
      </c>
      <c r="AF230" s="49">
        <v>0</v>
      </c>
      <c r="AG230" s="49">
        <v>0</v>
      </c>
      <c r="AH230" s="49">
        <v>0</v>
      </c>
      <c r="AI230" s="49">
        <v>0</v>
      </c>
      <c r="AJ230" s="49">
        <v>0</v>
      </c>
      <c r="AK230" s="49">
        <v>0</v>
      </c>
      <c r="AL230" s="49">
        <v>0</v>
      </c>
      <c r="AM230" s="49">
        <v>0</v>
      </c>
      <c r="AN230" s="49">
        <v>0</v>
      </c>
      <c r="AO230" s="49">
        <v>0</v>
      </c>
      <c r="AP230" s="56">
        <v>0</v>
      </c>
      <c r="AQ230" s="49">
        <v>0</v>
      </c>
      <c r="AR230" s="49">
        <v>0</v>
      </c>
      <c r="AS230" s="49">
        <v>0</v>
      </c>
      <c r="AT230" s="49">
        <v>0</v>
      </c>
      <c r="AU230" s="49">
        <v>0</v>
      </c>
      <c r="AV230" s="49">
        <v>0</v>
      </c>
      <c r="AW230" s="49">
        <v>0</v>
      </c>
      <c r="AX230" s="49">
        <v>0</v>
      </c>
      <c r="AY230" s="49">
        <v>0</v>
      </c>
      <c r="AZ230" s="49">
        <v>0</v>
      </c>
      <c r="BA230" s="49">
        <v>0</v>
      </c>
      <c r="BB230" s="56">
        <v>0</v>
      </c>
      <c r="BC230" s="49">
        <v>0</v>
      </c>
      <c r="BD230" s="49">
        <v>0</v>
      </c>
      <c r="BE230" s="49">
        <v>0</v>
      </c>
      <c r="BF230" s="49">
        <v>0</v>
      </c>
      <c r="BG230" s="49">
        <v>0</v>
      </c>
      <c r="BH230" s="49">
        <v>0</v>
      </c>
      <c r="BI230" s="49">
        <v>0</v>
      </c>
      <c r="BJ230" s="49">
        <v>0</v>
      </c>
      <c r="BK230" s="49">
        <v>0</v>
      </c>
      <c r="BL230" s="49">
        <v>0</v>
      </c>
      <c r="BM230" s="49">
        <v>0</v>
      </c>
      <c r="BN230" s="56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50">
        <v>0</v>
      </c>
      <c r="BV230" s="50">
        <v>0</v>
      </c>
      <c r="BW230" s="50">
        <v>0</v>
      </c>
      <c r="BX230" s="50">
        <v>0</v>
      </c>
      <c r="BY230" s="50">
        <v>0</v>
      </c>
      <c r="BZ230" s="56">
        <v>0</v>
      </c>
      <c r="CA230" s="50">
        <v>0</v>
      </c>
      <c r="CB230" s="50">
        <v>0</v>
      </c>
      <c r="CC230" s="50">
        <v>0</v>
      </c>
      <c r="CD230" s="50">
        <v>0</v>
      </c>
      <c r="CE230" s="50">
        <v>0</v>
      </c>
      <c r="CF230" s="50">
        <v>0</v>
      </c>
      <c r="CG230" s="50">
        <v>0</v>
      </c>
      <c r="CH230" s="50">
        <v>0</v>
      </c>
      <c r="CI230" s="50">
        <v>0</v>
      </c>
      <c r="CJ230" s="50">
        <v>0</v>
      </c>
      <c r="CK230" s="50">
        <v>0</v>
      </c>
      <c r="CL230" s="56">
        <v>0</v>
      </c>
      <c r="CM230" s="50">
        <v>0</v>
      </c>
      <c r="CN230" s="50">
        <v>0</v>
      </c>
      <c r="CO230" s="50">
        <v>0</v>
      </c>
      <c r="CP230" s="50">
        <v>0</v>
      </c>
      <c r="CQ230" s="50">
        <v>0</v>
      </c>
      <c r="CR230" s="50">
        <v>0</v>
      </c>
      <c r="CS230" s="50">
        <v>0</v>
      </c>
      <c r="CT230" s="50">
        <v>0</v>
      </c>
      <c r="CU230" s="50">
        <v>0</v>
      </c>
      <c r="CV230" s="50">
        <v>0</v>
      </c>
      <c r="CW230" s="50">
        <v>0</v>
      </c>
      <c r="CX230" s="56">
        <v>0</v>
      </c>
      <c r="CY230" s="50">
        <v>0</v>
      </c>
      <c r="CZ230" s="50">
        <v>0</v>
      </c>
      <c r="DA230" s="50">
        <v>0</v>
      </c>
      <c r="DB230" s="50">
        <v>0</v>
      </c>
      <c r="DC230" s="50">
        <v>0</v>
      </c>
      <c r="DD230" s="50">
        <v>0</v>
      </c>
      <c r="DE230" s="50">
        <v>0</v>
      </c>
      <c r="DF230" s="50">
        <v>0</v>
      </c>
      <c r="DG230" s="47">
        <v>0</v>
      </c>
      <c r="DH230" s="47">
        <v>0</v>
      </c>
      <c r="DI230" s="47">
        <v>0</v>
      </c>
    </row>
    <row r="231" spans="1:113" x14ac:dyDescent="0.25">
      <c r="A231" s="29" t="s">
        <v>189</v>
      </c>
      <c r="B231" s="30" t="s">
        <v>397</v>
      </c>
      <c r="C231" s="31" t="s">
        <v>189</v>
      </c>
      <c r="D231" s="43" t="s">
        <v>376</v>
      </c>
      <c r="E231" s="42" t="s">
        <v>161</v>
      </c>
      <c r="F231" s="49">
        <v>0</v>
      </c>
      <c r="G231" s="49">
        <v>0</v>
      </c>
      <c r="H231" s="49">
        <v>0</v>
      </c>
      <c r="I231" s="49">
        <v>0</v>
      </c>
      <c r="J231" s="49">
        <v>0</v>
      </c>
      <c r="K231" s="49">
        <v>0</v>
      </c>
      <c r="L231" s="49">
        <v>0</v>
      </c>
      <c r="M231" s="49">
        <v>0</v>
      </c>
      <c r="N231" s="49">
        <v>0</v>
      </c>
      <c r="O231" s="49">
        <v>0</v>
      </c>
      <c r="P231" s="49">
        <v>0</v>
      </c>
      <c r="Q231" s="49">
        <v>0</v>
      </c>
      <c r="R231" s="56">
        <v>0</v>
      </c>
      <c r="S231" s="49">
        <v>0</v>
      </c>
      <c r="T231" s="49">
        <v>0</v>
      </c>
      <c r="U231" s="49">
        <v>0</v>
      </c>
      <c r="V231" s="49">
        <v>0</v>
      </c>
      <c r="W231" s="49">
        <v>0</v>
      </c>
      <c r="X231" s="49">
        <v>0</v>
      </c>
      <c r="Y231" s="49">
        <v>0</v>
      </c>
      <c r="Z231" s="49">
        <v>0</v>
      </c>
      <c r="AA231" s="49">
        <v>0</v>
      </c>
      <c r="AB231" s="49">
        <v>0</v>
      </c>
      <c r="AC231" s="49">
        <v>0</v>
      </c>
      <c r="AD231" s="56">
        <v>0</v>
      </c>
      <c r="AE231" s="49">
        <v>1.5429687500000001E-2</v>
      </c>
      <c r="AF231" s="49">
        <v>0</v>
      </c>
      <c r="AG231" s="49">
        <v>0</v>
      </c>
      <c r="AH231" s="49">
        <v>0</v>
      </c>
      <c r="AI231" s="49">
        <v>0</v>
      </c>
      <c r="AJ231" s="49">
        <v>0</v>
      </c>
      <c r="AK231" s="49">
        <v>0</v>
      </c>
      <c r="AL231" s="49">
        <v>0</v>
      </c>
      <c r="AM231" s="49">
        <v>0</v>
      </c>
      <c r="AN231" s="49">
        <v>0</v>
      </c>
      <c r="AO231" s="49">
        <v>0</v>
      </c>
      <c r="AP231" s="56">
        <v>0</v>
      </c>
      <c r="AQ231" s="49">
        <v>0</v>
      </c>
      <c r="AR231" s="49">
        <v>0</v>
      </c>
      <c r="AS231" s="49">
        <v>0</v>
      </c>
      <c r="AT231" s="49">
        <v>0</v>
      </c>
      <c r="AU231" s="49">
        <v>0</v>
      </c>
      <c r="AV231" s="49">
        <v>0</v>
      </c>
      <c r="AW231" s="49">
        <v>0</v>
      </c>
      <c r="AX231" s="49">
        <v>0</v>
      </c>
      <c r="AY231" s="49">
        <v>0</v>
      </c>
      <c r="AZ231" s="49">
        <v>0</v>
      </c>
      <c r="BA231" s="49">
        <v>0</v>
      </c>
      <c r="BB231" s="56">
        <v>0</v>
      </c>
      <c r="BC231" s="49">
        <v>0</v>
      </c>
      <c r="BD231" s="49">
        <v>0</v>
      </c>
      <c r="BE231" s="49">
        <v>0</v>
      </c>
      <c r="BF231" s="49">
        <v>0</v>
      </c>
      <c r="BG231" s="49">
        <v>0</v>
      </c>
      <c r="BH231" s="49">
        <v>0</v>
      </c>
      <c r="BI231" s="49">
        <v>0</v>
      </c>
      <c r="BJ231" s="49">
        <v>0</v>
      </c>
      <c r="BK231" s="49">
        <v>0</v>
      </c>
      <c r="BL231" s="49">
        <v>0</v>
      </c>
      <c r="BM231" s="49">
        <v>0</v>
      </c>
      <c r="BN231" s="56">
        <v>0</v>
      </c>
      <c r="BO231" s="50">
        <v>0</v>
      </c>
      <c r="BP231" s="50">
        <v>0</v>
      </c>
      <c r="BQ231" s="50">
        <v>0</v>
      </c>
      <c r="BR231" s="50">
        <v>0</v>
      </c>
      <c r="BS231" s="50">
        <v>0</v>
      </c>
      <c r="BT231" s="50">
        <v>0</v>
      </c>
      <c r="BU231" s="50">
        <v>0</v>
      </c>
      <c r="BV231" s="50">
        <v>0</v>
      </c>
      <c r="BW231" s="50">
        <v>0</v>
      </c>
      <c r="BX231" s="50">
        <v>0</v>
      </c>
      <c r="BY231" s="50">
        <v>0</v>
      </c>
      <c r="BZ231" s="56">
        <v>0</v>
      </c>
      <c r="CA231" s="50">
        <v>0</v>
      </c>
      <c r="CB231" s="50">
        <v>0</v>
      </c>
      <c r="CC231" s="50">
        <v>0</v>
      </c>
      <c r="CD231" s="50">
        <v>0</v>
      </c>
      <c r="CE231" s="50">
        <v>0</v>
      </c>
      <c r="CF231" s="50">
        <v>0</v>
      </c>
      <c r="CG231" s="50">
        <v>0</v>
      </c>
      <c r="CH231" s="50">
        <v>0</v>
      </c>
      <c r="CI231" s="50">
        <v>0</v>
      </c>
      <c r="CJ231" s="50">
        <v>0</v>
      </c>
      <c r="CK231" s="50">
        <v>0</v>
      </c>
      <c r="CL231" s="56">
        <v>0</v>
      </c>
      <c r="CM231" s="50">
        <v>0</v>
      </c>
      <c r="CN231" s="50">
        <v>0</v>
      </c>
      <c r="CO231" s="50">
        <v>0</v>
      </c>
      <c r="CP231" s="50">
        <v>0</v>
      </c>
      <c r="CQ231" s="50">
        <v>0</v>
      </c>
      <c r="CR231" s="50">
        <v>0</v>
      </c>
      <c r="CS231" s="50">
        <v>0</v>
      </c>
      <c r="CT231" s="50">
        <v>0</v>
      </c>
      <c r="CU231" s="50">
        <v>0</v>
      </c>
      <c r="CV231" s="50">
        <v>0</v>
      </c>
      <c r="CW231" s="50">
        <v>0</v>
      </c>
      <c r="CX231" s="56">
        <v>0</v>
      </c>
      <c r="CY231" s="50">
        <v>0</v>
      </c>
      <c r="CZ231" s="50">
        <v>0</v>
      </c>
      <c r="DA231" s="50">
        <v>0</v>
      </c>
      <c r="DB231" s="50">
        <v>0</v>
      </c>
      <c r="DC231" s="50">
        <v>0</v>
      </c>
      <c r="DD231" s="50">
        <v>0</v>
      </c>
      <c r="DE231" s="50">
        <v>0</v>
      </c>
      <c r="DF231" s="50">
        <v>0</v>
      </c>
      <c r="DG231" s="47">
        <v>0</v>
      </c>
      <c r="DH231" s="47">
        <v>0</v>
      </c>
      <c r="DI231" s="47">
        <v>0</v>
      </c>
    </row>
    <row r="232" spans="1:113" x14ac:dyDescent="0.25">
      <c r="A232" s="29" t="s">
        <v>189</v>
      </c>
      <c r="B232" s="30" t="s">
        <v>397</v>
      </c>
      <c r="C232" s="31" t="s">
        <v>189</v>
      </c>
      <c r="D232" s="43" t="s">
        <v>377</v>
      </c>
      <c r="E232" s="42" t="s">
        <v>577</v>
      </c>
      <c r="F232" s="49">
        <v>0</v>
      </c>
      <c r="G232" s="49">
        <v>2.7984374999999999E-2</v>
      </c>
      <c r="H232" s="49">
        <v>0</v>
      </c>
      <c r="I232" s="49">
        <v>0</v>
      </c>
      <c r="J232" s="49">
        <v>0</v>
      </c>
      <c r="K232" s="49">
        <v>2.3710937500000001E-2</v>
      </c>
      <c r="L232" s="49">
        <v>5.3463541666666663E-2</v>
      </c>
      <c r="M232" s="49">
        <v>0</v>
      </c>
      <c r="N232" s="49">
        <v>0</v>
      </c>
      <c r="O232" s="49">
        <v>0</v>
      </c>
      <c r="P232" s="49">
        <v>0</v>
      </c>
      <c r="Q232" s="49">
        <v>0.12262760416666665</v>
      </c>
      <c r="R232" s="56">
        <v>6.2757812499999996E-2</v>
      </c>
      <c r="S232" s="49">
        <v>0</v>
      </c>
      <c r="T232" s="49">
        <v>0</v>
      </c>
      <c r="U232" s="49">
        <v>0</v>
      </c>
      <c r="V232" s="49">
        <v>0</v>
      </c>
      <c r="W232" s="49">
        <v>6.5184895833333326E-2</v>
      </c>
      <c r="X232" s="49">
        <v>6.9869791666666667E-2</v>
      </c>
      <c r="Y232" s="49">
        <v>6.5666666666666665E-2</v>
      </c>
      <c r="Z232" s="49">
        <v>6.6093750000000007E-2</v>
      </c>
      <c r="AA232" s="49">
        <v>0</v>
      </c>
      <c r="AB232" s="49">
        <v>0.13939062499999999</v>
      </c>
      <c r="AC232" s="49">
        <v>3.5416666666666669E-4</v>
      </c>
      <c r="AD232" s="56">
        <v>0.14044791666666664</v>
      </c>
      <c r="AE232" s="49">
        <v>3.5236979166666661E-2</v>
      </c>
      <c r="AF232" s="49">
        <v>0.25210677083333333</v>
      </c>
      <c r="AG232" s="49">
        <v>5.5515624999999999E-2</v>
      </c>
      <c r="AH232" s="49">
        <v>4.8742187499999999E-2</v>
      </c>
      <c r="AI232" s="49">
        <v>0.1009296875</v>
      </c>
      <c r="AJ232" s="49">
        <v>0.211984375</v>
      </c>
      <c r="AK232" s="49">
        <v>0</v>
      </c>
      <c r="AL232" s="49">
        <v>5.208333333333333E-3</v>
      </c>
      <c r="AM232" s="49">
        <v>3.9458333333333338E-2</v>
      </c>
      <c r="AN232" s="49">
        <v>3.5156249999999999E-4</v>
      </c>
      <c r="AO232" s="49">
        <v>3.8817708333333333E-2</v>
      </c>
      <c r="AP232" s="56">
        <v>0.16651041666666666</v>
      </c>
      <c r="AQ232" s="49">
        <v>3.6940104166666661E-2</v>
      </c>
      <c r="AR232" s="49">
        <v>3.9270833333333328E-3</v>
      </c>
      <c r="AS232" s="49">
        <v>3.6013020833333333E-2</v>
      </c>
      <c r="AT232" s="49">
        <v>0.25787239583333332</v>
      </c>
      <c r="AU232" s="49">
        <v>0.10229166666666667</v>
      </c>
      <c r="AV232" s="49">
        <v>4.2747395833333333E-2</v>
      </c>
      <c r="AW232" s="49">
        <v>6.1874999999999999E-2</v>
      </c>
      <c r="AX232" s="49">
        <v>9.8489583333333325E-2</v>
      </c>
      <c r="AY232" s="49">
        <v>0</v>
      </c>
      <c r="AZ232" s="49">
        <v>0</v>
      </c>
      <c r="BA232" s="49">
        <v>0</v>
      </c>
      <c r="BB232" s="56">
        <v>0</v>
      </c>
      <c r="BC232" s="49">
        <v>3.90625E-3</v>
      </c>
      <c r="BD232" s="49">
        <v>0</v>
      </c>
      <c r="BE232" s="49">
        <v>0.42103385416666667</v>
      </c>
      <c r="BF232" s="49">
        <v>4.6158854166666666E-2</v>
      </c>
      <c r="BG232" s="49">
        <v>0</v>
      </c>
      <c r="BH232" s="49">
        <v>0.12670572916666667</v>
      </c>
      <c r="BI232" s="49">
        <v>0.13434635416666665</v>
      </c>
      <c r="BJ232" s="49">
        <v>4.3432291666666664E-2</v>
      </c>
      <c r="BK232" s="49">
        <v>0.16307291666666665</v>
      </c>
      <c r="BL232" s="49">
        <v>0.41328385416666669</v>
      </c>
      <c r="BM232" s="49">
        <v>0.84790364583333333</v>
      </c>
      <c r="BN232" s="56">
        <v>0.12100520833333332</v>
      </c>
      <c r="BO232" s="50">
        <v>0</v>
      </c>
      <c r="BP232" s="50">
        <v>0.12357552083333333</v>
      </c>
      <c r="BQ232" s="50">
        <v>0</v>
      </c>
      <c r="BR232" s="50">
        <v>0.41782031250000001</v>
      </c>
      <c r="BS232" s="50">
        <v>8.0309895833333325E-2</v>
      </c>
      <c r="BT232" s="50">
        <v>23.176187500000001</v>
      </c>
      <c r="BU232" s="50">
        <v>6.6486979166666668E-2</v>
      </c>
      <c r="BV232" s="50">
        <v>0</v>
      </c>
      <c r="BW232" s="50">
        <v>0.26495312500000001</v>
      </c>
      <c r="BX232" s="50">
        <v>0.15443750000000001</v>
      </c>
      <c r="BY232" s="50">
        <v>0</v>
      </c>
      <c r="BZ232" s="56">
        <v>0.52384375000000005</v>
      </c>
      <c r="CA232" s="50">
        <v>0</v>
      </c>
      <c r="CB232" s="50">
        <v>7.0611979166666672E-2</v>
      </c>
      <c r="CC232" s="50">
        <v>4.7286458333333337E-2</v>
      </c>
      <c r="CD232" s="50">
        <v>0.10432291666666667</v>
      </c>
      <c r="CE232" s="50">
        <v>5.0861979166666661E-2</v>
      </c>
      <c r="CF232" s="50">
        <v>0.105828125</v>
      </c>
      <c r="CG232" s="50">
        <v>0.21116666666666667</v>
      </c>
      <c r="CH232" s="50">
        <v>0.21360156250000001</v>
      </c>
      <c r="CI232" s="50">
        <v>4.2828125000000002E-2</v>
      </c>
      <c r="CJ232" s="50">
        <v>9.4921875000000003E-2</v>
      </c>
      <c r="CK232" s="50">
        <v>3.9033854166666666E-2</v>
      </c>
      <c r="CL232" s="56">
        <v>0.17433289986996101</v>
      </c>
      <c r="CM232" s="50">
        <v>0</v>
      </c>
      <c r="CN232" s="50">
        <v>0.10347204161248373</v>
      </c>
      <c r="CO232" s="50">
        <v>0</v>
      </c>
      <c r="CP232" s="50">
        <v>3.1404421326397917E-2</v>
      </c>
      <c r="CQ232" s="50">
        <v>0.18817945383615084</v>
      </c>
      <c r="CR232" s="50">
        <v>3.8202860858257477E-2</v>
      </c>
      <c r="CS232" s="50">
        <v>0.18031989596879064</v>
      </c>
      <c r="CT232" s="50">
        <v>0.10976072821846554</v>
      </c>
      <c r="CU232" s="50">
        <v>4.9643693107932374E-2</v>
      </c>
      <c r="CV232" s="50">
        <v>0.11178933680104031</v>
      </c>
      <c r="CW232" s="50">
        <v>0</v>
      </c>
      <c r="CX232" s="56">
        <v>7.2793237971391409E-2</v>
      </c>
      <c r="CY232" s="50">
        <v>0.23208062418725617</v>
      </c>
      <c r="CZ232" s="50">
        <v>0.11594538361508451</v>
      </c>
      <c r="DA232" s="50">
        <v>0.27655396618985695</v>
      </c>
      <c r="DB232" s="50">
        <v>0.15532379713914174</v>
      </c>
      <c r="DC232" s="50">
        <v>0.17416905071521457</v>
      </c>
      <c r="DD232" s="50">
        <v>0</v>
      </c>
      <c r="DE232" s="50">
        <v>0</v>
      </c>
      <c r="DF232" s="50">
        <v>0.2121222366710013</v>
      </c>
      <c r="DG232" s="47">
        <v>0.18510793237971393</v>
      </c>
      <c r="DH232" s="47">
        <v>0.10906631989596878</v>
      </c>
      <c r="DI232" s="47">
        <v>0.21834850455136542</v>
      </c>
    </row>
    <row r="233" spans="1:113" x14ac:dyDescent="0.25">
      <c r="A233" s="29" t="s">
        <v>189</v>
      </c>
      <c r="B233" s="30" t="s">
        <v>397</v>
      </c>
      <c r="C233" s="31" t="s">
        <v>189</v>
      </c>
      <c r="D233" s="43" t="s">
        <v>380</v>
      </c>
      <c r="E233" s="42" t="s">
        <v>578</v>
      </c>
      <c r="F233" s="49">
        <v>0</v>
      </c>
      <c r="G233" s="49">
        <v>3.90625E-2</v>
      </c>
      <c r="H233" s="49">
        <v>0</v>
      </c>
      <c r="I233" s="49">
        <v>0</v>
      </c>
      <c r="J233" s="49">
        <v>0</v>
      </c>
      <c r="K233" s="49">
        <v>2.7291666666666669E-2</v>
      </c>
      <c r="L233" s="49">
        <v>9.4791666666666668E-4</v>
      </c>
      <c r="M233" s="49">
        <v>2.6041666666666666E-4</v>
      </c>
      <c r="N233" s="49">
        <v>0</v>
      </c>
      <c r="O233" s="49">
        <v>0</v>
      </c>
      <c r="P233" s="49">
        <v>0</v>
      </c>
      <c r="Q233" s="49">
        <v>0</v>
      </c>
      <c r="R233" s="56">
        <v>1.8231770833333331E-2</v>
      </c>
      <c r="S233" s="49">
        <v>3.7552083333333333E-2</v>
      </c>
      <c r="T233" s="49">
        <v>0</v>
      </c>
      <c r="U233" s="49">
        <v>0</v>
      </c>
      <c r="V233" s="49">
        <v>0</v>
      </c>
      <c r="W233" s="49">
        <v>0</v>
      </c>
      <c r="X233" s="49">
        <v>0</v>
      </c>
      <c r="Y233" s="49">
        <v>0</v>
      </c>
      <c r="Z233" s="49">
        <v>0</v>
      </c>
      <c r="AA233" s="49">
        <v>0</v>
      </c>
      <c r="AB233" s="49">
        <v>1.9864583333333331E-2</v>
      </c>
      <c r="AC233" s="49">
        <v>0</v>
      </c>
      <c r="AD233" s="56">
        <v>0</v>
      </c>
      <c r="AE233" s="49">
        <v>0</v>
      </c>
      <c r="AF233" s="49">
        <v>0</v>
      </c>
      <c r="AG233" s="49">
        <v>0</v>
      </c>
      <c r="AH233" s="49">
        <v>0</v>
      </c>
      <c r="AI233" s="49">
        <v>0</v>
      </c>
      <c r="AJ233" s="49">
        <v>2.2588541666666666E-2</v>
      </c>
      <c r="AK233" s="49">
        <v>0</v>
      </c>
      <c r="AL233" s="49">
        <v>0</v>
      </c>
      <c r="AM233" s="49">
        <v>9.5921875000000004E-2</v>
      </c>
      <c r="AN233" s="49">
        <v>1.2343750000000001E-2</v>
      </c>
      <c r="AO233" s="49">
        <v>0</v>
      </c>
      <c r="AP233" s="56">
        <v>0</v>
      </c>
      <c r="AQ233" s="49">
        <v>0</v>
      </c>
      <c r="AR233" s="49">
        <v>0</v>
      </c>
      <c r="AS233" s="49">
        <v>0</v>
      </c>
      <c r="AT233" s="49">
        <v>1.4565104166666665E-2</v>
      </c>
      <c r="AU233" s="49">
        <v>9.4080729166666668E-2</v>
      </c>
      <c r="AV233" s="49">
        <v>0</v>
      </c>
      <c r="AW233" s="49">
        <v>0</v>
      </c>
      <c r="AX233" s="49">
        <v>0</v>
      </c>
      <c r="AY233" s="49">
        <v>0.02</v>
      </c>
      <c r="AZ233" s="49">
        <v>0</v>
      </c>
      <c r="BA233" s="49">
        <v>1.5919270833333332E-2</v>
      </c>
      <c r="BB233" s="56">
        <v>9.1015625000000003E-2</v>
      </c>
      <c r="BC233" s="49">
        <v>0</v>
      </c>
      <c r="BD233" s="49">
        <v>0</v>
      </c>
      <c r="BE233" s="49">
        <v>0</v>
      </c>
      <c r="BF233" s="49">
        <v>0</v>
      </c>
      <c r="BG233" s="49">
        <v>2.1026041666666669E-2</v>
      </c>
      <c r="BH233" s="49">
        <v>0</v>
      </c>
      <c r="BI233" s="49">
        <v>0</v>
      </c>
      <c r="BJ233" s="49">
        <v>0</v>
      </c>
      <c r="BK233" s="49">
        <v>0</v>
      </c>
      <c r="BL233" s="49">
        <v>0</v>
      </c>
      <c r="BM233" s="49">
        <v>0</v>
      </c>
      <c r="BN233" s="56">
        <v>0</v>
      </c>
      <c r="BO233" s="50">
        <v>0</v>
      </c>
      <c r="BP233" s="50">
        <v>0</v>
      </c>
      <c r="BQ233" s="50">
        <v>2.2966145833333333E-2</v>
      </c>
      <c r="BR233" s="50">
        <v>0</v>
      </c>
      <c r="BS233" s="50">
        <v>0</v>
      </c>
      <c r="BT233" s="50">
        <v>0</v>
      </c>
      <c r="BU233" s="50">
        <v>0</v>
      </c>
      <c r="BV233" s="50">
        <v>0</v>
      </c>
      <c r="BW233" s="50">
        <v>0</v>
      </c>
      <c r="BX233" s="50">
        <v>0</v>
      </c>
      <c r="BY233" s="50">
        <v>0</v>
      </c>
      <c r="BZ233" s="56">
        <v>0</v>
      </c>
      <c r="CA233" s="50">
        <v>0</v>
      </c>
      <c r="CB233" s="50">
        <v>0</v>
      </c>
      <c r="CC233" s="50">
        <v>0</v>
      </c>
      <c r="CD233" s="50">
        <v>0</v>
      </c>
      <c r="CE233" s="50">
        <v>2.2859375000000001E-2</v>
      </c>
      <c r="CF233" s="50">
        <v>0.252546875</v>
      </c>
      <c r="CG233" s="50">
        <v>0.21373958333333334</v>
      </c>
      <c r="CH233" s="50">
        <v>0.38860937499999998</v>
      </c>
      <c r="CI233" s="50">
        <v>4.5572916666666664E-2</v>
      </c>
      <c r="CJ233" s="50">
        <v>0</v>
      </c>
      <c r="CK233" s="50">
        <v>0.53176562500000002</v>
      </c>
      <c r="CL233" s="56">
        <v>9.3628088426527964E-2</v>
      </c>
      <c r="CM233" s="50">
        <v>0</v>
      </c>
      <c r="CN233" s="50">
        <v>0</v>
      </c>
      <c r="CO233" s="50">
        <v>0</v>
      </c>
      <c r="CP233" s="50">
        <v>0</v>
      </c>
      <c r="CQ233" s="50">
        <v>0</v>
      </c>
      <c r="CR233" s="50">
        <v>0.19689986996098829</v>
      </c>
      <c r="CS233" s="50">
        <v>0.29922496749024702</v>
      </c>
      <c r="CT233" s="50">
        <v>4.403120936280884E-2</v>
      </c>
      <c r="CU233" s="50">
        <v>0</v>
      </c>
      <c r="CV233" s="50">
        <v>0.40738621586475943</v>
      </c>
      <c r="CW233" s="50">
        <v>0.47506111833550063</v>
      </c>
      <c r="CX233" s="56">
        <v>0.32590897269180752</v>
      </c>
      <c r="CY233" s="50">
        <v>1.1035058517555265</v>
      </c>
      <c r="CZ233" s="50">
        <v>0.24443172951885567</v>
      </c>
      <c r="DA233" s="50">
        <v>0.65181794538361504</v>
      </c>
      <c r="DB233" s="50">
        <v>0.39987776332899871</v>
      </c>
      <c r="DC233" s="50">
        <v>0.28873342002600783</v>
      </c>
      <c r="DD233" s="50">
        <v>0.55555266579973994</v>
      </c>
      <c r="DE233" s="50">
        <v>0</v>
      </c>
      <c r="DF233" s="50">
        <v>0</v>
      </c>
      <c r="DG233" s="47">
        <v>0.13209362808842651</v>
      </c>
      <c r="DH233" s="47">
        <v>6.6046814044213253E-2</v>
      </c>
      <c r="DI233" s="47">
        <v>2.0806241872561768E-3</v>
      </c>
    </row>
    <row r="234" spans="1:113" x14ac:dyDescent="0.25">
      <c r="A234" s="29" t="s">
        <v>189</v>
      </c>
      <c r="B234" s="30" t="s">
        <v>397</v>
      </c>
      <c r="C234" s="31" t="s">
        <v>189</v>
      </c>
      <c r="D234" s="43" t="s">
        <v>378</v>
      </c>
      <c r="E234" s="42" t="s">
        <v>162</v>
      </c>
      <c r="F234" s="49">
        <v>0.18112760416666665</v>
      </c>
      <c r="G234" s="49">
        <v>0.13038802083333334</v>
      </c>
      <c r="H234" s="49">
        <v>0.17627083333333335</v>
      </c>
      <c r="I234" s="49">
        <v>0.41678124999999999</v>
      </c>
      <c r="J234" s="49">
        <v>1.3176953124999999</v>
      </c>
      <c r="K234" s="49">
        <v>0.27083593750000001</v>
      </c>
      <c r="L234" s="49">
        <v>8.7588541666666672E-2</v>
      </c>
      <c r="M234" s="49">
        <v>0.41029166666666667</v>
      </c>
      <c r="N234" s="49">
        <v>0.1058515625</v>
      </c>
      <c r="O234" s="49">
        <v>0.36663281250000002</v>
      </c>
      <c r="P234" s="49">
        <v>0.40997395833333333</v>
      </c>
      <c r="Q234" s="49">
        <v>0.13598697916666666</v>
      </c>
      <c r="R234" s="56">
        <v>0.25601562500000002</v>
      </c>
      <c r="S234" s="49">
        <v>0.26065364583333334</v>
      </c>
      <c r="T234" s="49">
        <v>0.62841666666666662</v>
      </c>
      <c r="U234" s="49">
        <v>1.4045911458333333</v>
      </c>
      <c r="V234" s="49">
        <v>0.96790104166666657</v>
      </c>
      <c r="W234" s="49">
        <v>0.30590624999999999</v>
      </c>
      <c r="X234" s="49">
        <v>0.25829166666666664</v>
      </c>
      <c r="Y234" s="49">
        <v>0.12042447916666665</v>
      </c>
      <c r="Z234" s="49">
        <v>0.21652083333333336</v>
      </c>
      <c r="AA234" s="49">
        <v>0.26136979166666668</v>
      </c>
      <c r="AB234" s="49">
        <v>0.25494531250000002</v>
      </c>
      <c r="AC234" s="49">
        <v>7.9273437500000002E-2</v>
      </c>
      <c r="AD234" s="56">
        <v>0.12575520833333334</v>
      </c>
      <c r="AE234" s="49">
        <v>6.6817708333333323E-2</v>
      </c>
      <c r="AF234" s="49">
        <v>0.35066927083333332</v>
      </c>
      <c r="AG234" s="49">
        <v>1.0968437499999999</v>
      </c>
      <c r="AH234" s="49">
        <v>0.61316666666666664</v>
      </c>
      <c r="AI234" s="49">
        <v>0.19094791666666666</v>
      </c>
      <c r="AJ234" s="49">
        <v>0.53400000000000003</v>
      </c>
      <c r="AK234" s="49">
        <v>1.2118802083333333</v>
      </c>
      <c r="AL234" s="49">
        <v>0.22710156249999999</v>
      </c>
      <c r="AM234" s="49">
        <v>0.22720052083333334</v>
      </c>
      <c r="AN234" s="49">
        <v>0.11105208333333333</v>
      </c>
      <c r="AO234" s="49">
        <v>0.4394557291666667</v>
      </c>
      <c r="AP234" s="56">
        <v>0.19733072916666666</v>
      </c>
      <c r="AQ234" s="49">
        <v>0.45474218750000001</v>
      </c>
      <c r="AR234" s="49">
        <v>0.8777838541666666</v>
      </c>
      <c r="AS234" s="49">
        <v>1.0504296875000001</v>
      </c>
      <c r="AT234" s="49">
        <v>0.48697135416666665</v>
      </c>
      <c r="AU234" s="49">
        <v>1.5138151041666668</v>
      </c>
      <c r="AV234" s="49">
        <v>0.65689843749999999</v>
      </c>
      <c r="AW234" s="49">
        <v>1.2441354166666667</v>
      </c>
      <c r="AX234" s="49">
        <v>0.43686718749999998</v>
      </c>
      <c r="AY234" s="49">
        <v>0.95959114583333327</v>
      </c>
      <c r="AZ234" s="49">
        <v>0.62039843750000001</v>
      </c>
      <c r="BA234" s="49">
        <v>0.46015364583333329</v>
      </c>
      <c r="BB234" s="56">
        <v>1.057515625</v>
      </c>
      <c r="BC234" s="49">
        <v>0.59221614583333337</v>
      </c>
      <c r="BD234" s="49">
        <v>0.91562500000000002</v>
      </c>
      <c r="BE234" s="49">
        <v>1.2240182291666668</v>
      </c>
      <c r="BF234" s="49">
        <v>0.40006770833333333</v>
      </c>
      <c r="BG234" s="49">
        <v>0.97801041666666666</v>
      </c>
      <c r="BH234" s="49">
        <v>0.75499479166666661</v>
      </c>
      <c r="BI234" s="49">
        <v>0.41207812500000002</v>
      </c>
      <c r="BJ234" s="49">
        <v>0.48383593749999998</v>
      </c>
      <c r="BK234" s="49">
        <v>0.37507812499999998</v>
      </c>
      <c r="BL234" s="49">
        <v>1.4449947916666668</v>
      </c>
      <c r="BM234" s="49">
        <v>0.63676822916666664</v>
      </c>
      <c r="BN234" s="56">
        <v>0.76905989583333334</v>
      </c>
      <c r="BO234" s="50">
        <v>0.30755468749999998</v>
      </c>
      <c r="BP234" s="50">
        <v>2.6017630208333333</v>
      </c>
      <c r="BQ234" s="50">
        <v>2.3175260416666665</v>
      </c>
      <c r="BR234" s="50">
        <v>1.8479609374999999</v>
      </c>
      <c r="BS234" s="50">
        <v>2.3697890625000002</v>
      </c>
      <c r="BT234" s="50">
        <v>0.46837499999999999</v>
      </c>
      <c r="BU234" s="50">
        <v>0.58530468749999998</v>
      </c>
      <c r="BV234" s="50">
        <v>1.4203671874999999</v>
      </c>
      <c r="BW234" s="50">
        <v>1.9954895833333333</v>
      </c>
      <c r="BX234" s="50">
        <v>0.20258593750000001</v>
      </c>
      <c r="BY234" s="50">
        <v>0.32835677083333331</v>
      </c>
      <c r="BZ234" s="56">
        <v>1.5246380208333332</v>
      </c>
      <c r="CA234" s="50">
        <v>0.61293489583333338</v>
      </c>
      <c r="CB234" s="50">
        <v>1.6347265625</v>
      </c>
      <c r="CC234" s="50">
        <v>1.6814635416666668</v>
      </c>
      <c r="CD234" s="50">
        <v>2.6238776041666667</v>
      </c>
      <c r="CE234" s="50">
        <v>3.6585572916666664</v>
      </c>
      <c r="CF234" s="50">
        <v>0.66822135416666661</v>
      </c>
      <c r="CG234" s="50">
        <v>0.63972916666666668</v>
      </c>
      <c r="CH234" s="50">
        <v>0.78042447916666657</v>
      </c>
      <c r="CI234" s="50">
        <v>0.63191927083333332</v>
      </c>
      <c r="CJ234" s="50">
        <v>1.0856015625</v>
      </c>
      <c r="CK234" s="50">
        <v>1.0482239583333333</v>
      </c>
      <c r="CL234" s="56">
        <v>0.29273081924577371</v>
      </c>
      <c r="CM234" s="50">
        <v>0.4443537061118335</v>
      </c>
      <c r="CN234" s="50">
        <v>1.0726293888166449</v>
      </c>
      <c r="CO234" s="50">
        <v>2.2345981794538363</v>
      </c>
      <c r="CP234" s="50">
        <v>1.5265071521456437</v>
      </c>
      <c r="CQ234" s="50">
        <v>0.85290247074122238</v>
      </c>
      <c r="CR234" s="50">
        <v>0.19020546163849153</v>
      </c>
      <c r="CS234" s="50">
        <v>9.7123537061118329E-2</v>
      </c>
      <c r="CT234" s="50">
        <v>0.50624187256176856</v>
      </c>
      <c r="CU234" s="50">
        <v>0.3394382314694408</v>
      </c>
      <c r="CV234" s="50">
        <v>0.38953446033810141</v>
      </c>
      <c r="CW234" s="50">
        <v>0.43449154746423924</v>
      </c>
      <c r="CX234" s="56">
        <v>0.66330559167750325</v>
      </c>
      <c r="CY234" s="50">
        <v>0.55447334200260079</v>
      </c>
      <c r="CZ234" s="50">
        <v>0.58214564369310784</v>
      </c>
      <c r="DA234" s="50">
        <v>1.6344707412223667</v>
      </c>
      <c r="DB234" s="50">
        <v>1.1737347204161248</v>
      </c>
      <c r="DC234" s="50">
        <v>1.0384967490247075</v>
      </c>
      <c r="DD234" s="50">
        <v>0.35183355006501954</v>
      </c>
      <c r="DE234" s="50">
        <v>0.18085565669700912</v>
      </c>
      <c r="DF234" s="50">
        <v>1.1453940182054616</v>
      </c>
      <c r="DG234" s="47">
        <v>1.685594278283485</v>
      </c>
      <c r="DH234" s="47">
        <v>0.93644213263979192</v>
      </c>
      <c r="DI234" s="47">
        <v>0.58681664499349795</v>
      </c>
    </row>
    <row r="235" spans="1:113" x14ac:dyDescent="0.25">
      <c r="A235" s="29" t="s">
        <v>189</v>
      </c>
      <c r="B235" s="30" t="s">
        <v>397</v>
      </c>
      <c r="C235" s="31" t="s">
        <v>189</v>
      </c>
      <c r="D235" s="43" t="s">
        <v>379</v>
      </c>
      <c r="E235" s="42" t="s">
        <v>163</v>
      </c>
      <c r="F235" s="49">
        <v>16.188002604166666</v>
      </c>
      <c r="G235" s="49">
        <v>7.8795130208333326</v>
      </c>
      <c r="H235" s="49">
        <v>1.2982708333333333</v>
      </c>
      <c r="I235" s="49">
        <v>0.22947656250000001</v>
      </c>
      <c r="J235" s="49">
        <v>4.2571640625000002</v>
      </c>
      <c r="K235" s="49">
        <v>2.5132578125</v>
      </c>
      <c r="L235" s="49">
        <v>2.6881796874999999</v>
      </c>
      <c r="M235" s="49">
        <v>2.3616796875000001</v>
      </c>
      <c r="N235" s="49">
        <v>1.9615442708333333</v>
      </c>
      <c r="O235" s="49">
        <v>1.4947135416666668</v>
      </c>
      <c r="P235" s="49">
        <v>0.22920833333333335</v>
      </c>
      <c r="Q235" s="49">
        <v>0.325078125</v>
      </c>
      <c r="R235" s="56">
        <v>5.3283463541666674</v>
      </c>
      <c r="S235" s="49">
        <v>8.3816406249999993</v>
      </c>
      <c r="T235" s="49">
        <v>6.7244947916666673</v>
      </c>
      <c r="U235" s="49">
        <v>2.9190598958333336</v>
      </c>
      <c r="V235" s="49">
        <v>9.5004713541666668</v>
      </c>
      <c r="W235" s="49">
        <v>2.8779218750000002</v>
      </c>
      <c r="X235" s="49">
        <v>9.2130598958333341</v>
      </c>
      <c r="Y235" s="49">
        <v>3.1423697916666664</v>
      </c>
      <c r="Z235" s="49">
        <v>1.1508411458333332</v>
      </c>
      <c r="AA235" s="49">
        <v>0.73623177083333335</v>
      </c>
      <c r="AB235" s="49">
        <v>14.719598958333334</v>
      </c>
      <c r="AC235" s="49">
        <v>1.8204843749999999</v>
      </c>
      <c r="AD235" s="56">
        <v>2.649375</v>
      </c>
      <c r="AE235" s="49">
        <v>0.78028645833333332</v>
      </c>
      <c r="AF235" s="49">
        <v>1.8084947916666667</v>
      </c>
      <c r="AG235" s="49">
        <v>0.93361197916666661</v>
      </c>
      <c r="AH235" s="49">
        <v>3.2957760416666666</v>
      </c>
      <c r="AI235" s="49">
        <v>4.4881770833333334</v>
      </c>
      <c r="AJ235" s="49">
        <v>0.41743750000000002</v>
      </c>
      <c r="AK235" s="49">
        <v>1.3121640625</v>
      </c>
      <c r="AL235" s="49">
        <v>1.5028020833333333</v>
      </c>
      <c r="AM235" s="49">
        <v>3.6502656249999998</v>
      </c>
      <c r="AN235" s="49">
        <v>4.1186692708333332</v>
      </c>
      <c r="AO235" s="49">
        <v>6.6607421875000004</v>
      </c>
      <c r="AP235" s="56">
        <v>6.7010624999999999</v>
      </c>
      <c r="AQ235" s="49">
        <v>10.143119791666667</v>
      </c>
      <c r="AR235" s="49">
        <v>4.7529557291666666</v>
      </c>
      <c r="AS235" s="49">
        <v>3.4438203125000002</v>
      </c>
      <c r="AT235" s="49">
        <v>6.3733802083333329</v>
      </c>
      <c r="AU235" s="49">
        <v>4.2008411458333335</v>
      </c>
      <c r="AV235" s="49">
        <v>7.7795364583333333</v>
      </c>
      <c r="AW235" s="49">
        <v>4.6480546875000002</v>
      </c>
      <c r="AX235" s="49">
        <v>6.1379999999999999</v>
      </c>
      <c r="AY235" s="49">
        <v>24.493299479166669</v>
      </c>
      <c r="AZ235" s="49">
        <v>26.711223958333331</v>
      </c>
      <c r="BA235" s="49">
        <v>5.640596354166667</v>
      </c>
      <c r="BB235" s="56">
        <v>8.7436979166666653</v>
      </c>
      <c r="BC235" s="49">
        <v>11.360697916666666</v>
      </c>
      <c r="BD235" s="49">
        <v>15.893151041666666</v>
      </c>
      <c r="BE235" s="49">
        <v>12.961526041666666</v>
      </c>
      <c r="BF235" s="49">
        <v>11.561494791666666</v>
      </c>
      <c r="BG235" s="49">
        <v>9.8920468750000001</v>
      </c>
      <c r="BH235" s="49">
        <v>13.915283854166667</v>
      </c>
      <c r="BI235" s="49">
        <v>5.0628203125000004</v>
      </c>
      <c r="BJ235" s="49">
        <v>11.610065104166667</v>
      </c>
      <c r="BK235" s="49">
        <v>19.880760416666668</v>
      </c>
      <c r="BL235" s="49">
        <v>11.097653645833335</v>
      </c>
      <c r="BM235" s="49">
        <v>10.214109375</v>
      </c>
      <c r="BN235" s="56">
        <v>15.832221354166666</v>
      </c>
      <c r="BO235" s="50">
        <v>14.604020833333333</v>
      </c>
      <c r="BP235" s="50">
        <v>27.439570312499999</v>
      </c>
      <c r="BQ235" s="50">
        <v>26.951856770833331</v>
      </c>
      <c r="BR235" s="50">
        <v>27.701054687500001</v>
      </c>
      <c r="BS235" s="50">
        <v>27.839721354166667</v>
      </c>
      <c r="BT235" s="50">
        <v>22.1010234375</v>
      </c>
      <c r="BU235" s="50">
        <v>36.143213541666661</v>
      </c>
      <c r="BV235" s="50">
        <v>26.34615625</v>
      </c>
      <c r="BW235" s="50">
        <v>25.470640625000001</v>
      </c>
      <c r="BX235" s="50">
        <v>32.174744791666662</v>
      </c>
      <c r="BY235" s="50">
        <v>42.003044270833335</v>
      </c>
      <c r="BZ235" s="56">
        <v>21.6432421875</v>
      </c>
      <c r="CA235" s="50">
        <v>23.452065104166667</v>
      </c>
      <c r="CB235" s="50">
        <v>31.999885416666665</v>
      </c>
      <c r="CC235" s="50">
        <v>53.667250000000003</v>
      </c>
      <c r="CD235" s="50">
        <v>32.492976562499997</v>
      </c>
      <c r="CE235" s="50">
        <v>38.305322916666661</v>
      </c>
      <c r="CF235" s="50">
        <v>26.90040625</v>
      </c>
      <c r="CG235" s="50">
        <v>15.857236979166666</v>
      </c>
      <c r="CH235" s="50">
        <v>30.620249999999999</v>
      </c>
      <c r="CI235" s="50">
        <v>24.080700520833332</v>
      </c>
      <c r="CJ235" s="50">
        <v>23.508830729166668</v>
      </c>
      <c r="CK235" s="50">
        <v>22.189718750000001</v>
      </c>
      <c r="CL235" s="56">
        <v>41.653747724317299</v>
      </c>
      <c r="CM235" s="50">
        <v>21.465154746423927</v>
      </c>
      <c r="CN235" s="50">
        <v>15.614314694408321</v>
      </c>
      <c r="CO235" s="50">
        <v>18.631589076723017</v>
      </c>
      <c r="CP235" s="50">
        <v>30.548806241872562</v>
      </c>
      <c r="CQ235" s="50">
        <v>19.927656697009102</v>
      </c>
      <c r="CR235" s="50">
        <v>26.792475942782833</v>
      </c>
      <c r="CS235" s="50">
        <v>29.204548764629386</v>
      </c>
      <c r="CT235" s="50">
        <v>24.023196358907672</v>
      </c>
      <c r="CU235" s="50">
        <v>28.196975292587776</v>
      </c>
      <c r="CV235" s="50">
        <v>15.73685045513654</v>
      </c>
      <c r="CW235" s="50">
        <v>15.399206762028609</v>
      </c>
      <c r="CX235" s="56">
        <v>20.18619765929779</v>
      </c>
      <c r="CY235" s="50">
        <v>25.275136540962286</v>
      </c>
      <c r="CZ235" s="50">
        <v>24.804468140442133</v>
      </c>
      <c r="DA235" s="50">
        <v>24.909544863459036</v>
      </c>
      <c r="DB235" s="50">
        <v>22.315830949284784</v>
      </c>
      <c r="DC235" s="50">
        <v>21.657412223667102</v>
      </c>
      <c r="DD235" s="50">
        <v>23.338621586475941</v>
      </c>
      <c r="DE235" s="50">
        <v>13.300611183355006</v>
      </c>
      <c r="DF235" s="50">
        <v>24.219784135240573</v>
      </c>
      <c r="DG235" s="47">
        <v>17.222057217165151</v>
      </c>
      <c r="DH235" s="47">
        <v>27.60262678803641</v>
      </c>
      <c r="DI235" s="47">
        <v>23.935401820546165</v>
      </c>
    </row>
    <row r="236" spans="1:113" x14ac:dyDescent="0.25">
      <c r="A236" s="29" t="s">
        <v>189</v>
      </c>
      <c r="B236" s="30" t="s">
        <v>397</v>
      </c>
      <c r="C236" s="31" t="s">
        <v>189</v>
      </c>
      <c r="D236" s="43" t="s">
        <v>579</v>
      </c>
      <c r="E236" s="42" t="s">
        <v>580</v>
      </c>
      <c r="F236" s="49">
        <v>0</v>
      </c>
      <c r="G236" s="49">
        <v>0</v>
      </c>
      <c r="H236" s="49">
        <v>0</v>
      </c>
      <c r="I236" s="49">
        <v>0</v>
      </c>
      <c r="J236" s="49">
        <v>0</v>
      </c>
      <c r="K236" s="49">
        <v>0</v>
      </c>
      <c r="L236" s="49">
        <v>0</v>
      </c>
      <c r="M236" s="49">
        <v>0</v>
      </c>
      <c r="N236" s="49">
        <v>0</v>
      </c>
      <c r="O236" s="49">
        <v>0</v>
      </c>
      <c r="P236" s="49">
        <v>0</v>
      </c>
      <c r="Q236" s="49">
        <v>0</v>
      </c>
      <c r="R236" s="56">
        <v>0</v>
      </c>
      <c r="S236" s="49">
        <v>0</v>
      </c>
      <c r="T236" s="49">
        <v>0</v>
      </c>
      <c r="U236" s="49">
        <v>0</v>
      </c>
      <c r="V236" s="49">
        <v>0</v>
      </c>
      <c r="W236" s="49">
        <v>0</v>
      </c>
      <c r="X236" s="49">
        <v>0</v>
      </c>
      <c r="Y236" s="49">
        <v>0</v>
      </c>
      <c r="Z236" s="49">
        <v>0</v>
      </c>
      <c r="AA236" s="49">
        <v>0</v>
      </c>
      <c r="AB236" s="49">
        <v>0</v>
      </c>
      <c r="AC236" s="49">
        <v>0</v>
      </c>
      <c r="AD236" s="56">
        <v>0</v>
      </c>
      <c r="AE236" s="49">
        <v>0</v>
      </c>
      <c r="AF236" s="49">
        <v>0</v>
      </c>
      <c r="AG236" s="49">
        <v>0</v>
      </c>
      <c r="AH236" s="49">
        <v>0</v>
      </c>
      <c r="AI236" s="49">
        <v>0</v>
      </c>
      <c r="AJ236" s="49">
        <v>0</v>
      </c>
      <c r="AK236" s="49">
        <v>0</v>
      </c>
      <c r="AL236" s="49">
        <v>0</v>
      </c>
      <c r="AM236" s="49">
        <v>0</v>
      </c>
      <c r="AN236" s="49">
        <v>0</v>
      </c>
      <c r="AO236" s="49">
        <v>0</v>
      </c>
      <c r="AP236" s="56">
        <v>0</v>
      </c>
      <c r="AQ236" s="49">
        <v>0</v>
      </c>
      <c r="AR236" s="49">
        <v>0</v>
      </c>
      <c r="AS236" s="49">
        <v>0</v>
      </c>
      <c r="AT236" s="49">
        <v>0</v>
      </c>
      <c r="AU236" s="49">
        <v>0</v>
      </c>
      <c r="AV236" s="49">
        <v>0</v>
      </c>
      <c r="AW236" s="49">
        <v>0</v>
      </c>
      <c r="AX236" s="49">
        <v>0</v>
      </c>
      <c r="AY236" s="49">
        <v>0</v>
      </c>
      <c r="AZ236" s="49">
        <v>0</v>
      </c>
      <c r="BA236" s="49">
        <v>0</v>
      </c>
      <c r="BB236" s="56">
        <v>0</v>
      </c>
      <c r="BC236" s="49">
        <v>0</v>
      </c>
      <c r="BD236" s="49">
        <v>0</v>
      </c>
      <c r="BE236" s="49">
        <v>0</v>
      </c>
      <c r="BF236" s="49">
        <v>0</v>
      </c>
      <c r="BG236" s="49">
        <v>0</v>
      </c>
      <c r="BH236" s="49">
        <v>0</v>
      </c>
      <c r="BI236" s="49">
        <v>0</v>
      </c>
      <c r="BJ236" s="49">
        <v>0</v>
      </c>
      <c r="BK236" s="49">
        <v>0</v>
      </c>
      <c r="BL236" s="49">
        <v>0</v>
      </c>
      <c r="BM236" s="49">
        <v>0</v>
      </c>
      <c r="BN236" s="56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6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0</v>
      </c>
      <c r="CH236" s="50">
        <v>0</v>
      </c>
      <c r="CI236" s="50">
        <v>0</v>
      </c>
      <c r="CJ236" s="50">
        <v>0</v>
      </c>
      <c r="CK236" s="50">
        <v>0</v>
      </c>
      <c r="CL236" s="56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0">
        <v>0</v>
      </c>
      <c r="CS236" s="50">
        <v>0</v>
      </c>
      <c r="CT236" s="50">
        <v>0</v>
      </c>
      <c r="CU236" s="50">
        <v>0</v>
      </c>
      <c r="CV236" s="50">
        <v>0</v>
      </c>
      <c r="CW236" s="50">
        <v>0</v>
      </c>
      <c r="CX236" s="56">
        <v>0</v>
      </c>
      <c r="CY236" s="50">
        <v>0</v>
      </c>
      <c r="CZ236" s="50">
        <v>0</v>
      </c>
      <c r="DA236" s="50">
        <v>0</v>
      </c>
      <c r="DB236" s="50">
        <v>0</v>
      </c>
      <c r="DC236" s="50">
        <v>0</v>
      </c>
      <c r="DD236" s="50">
        <v>0</v>
      </c>
      <c r="DE236" s="50">
        <v>0</v>
      </c>
      <c r="DF236" s="50">
        <v>0</v>
      </c>
      <c r="DG236" s="47">
        <v>0</v>
      </c>
      <c r="DH236" s="47">
        <v>0</v>
      </c>
      <c r="DI236" s="47">
        <v>0</v>
      </c>
    </row>
    <row r="237" spans="1:113" x14ac:dyDescent="0.25">
      <c r="A237" s="29" t="s">
        <v>189</v>
      </c>
      <c r="B237" s="30" t="s">
        <v>397</v>
      </c>
      <c r="C237" s="31" t="s">
        <v>189</v>
      </c>
      <c r="D237" s="43" t="s">
        <v>381</v>
      </c>
      <c r="E237" s="42" t="s">
        <v>164</v>
      </c>
      <c r="F237" s="49">
        <v>0</v>
      </c>
      <c r="G237" s="49">
        <v>0</v>
      </c>
      <c r="H237" s="49">
        <v>0</v>
      </c>
      <c r="I237" s="49">
        <v>0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  <c r="O237" s="49">
        <v>0</v>
      </c>
      <c r="P237" s="49">
        <v>0</v>
      </c>
      <c r="Q237" s="49">
        <v>0</v>
      </c>
      <c r="R237" s="56">
        <v>0</v>
      </c>
      <c r="S237" s="49">
        <v>0</v>
      </c>
      <c r="T237" s="49">
        <v>0</v>
      </c>
      <c r="U237" s="49">
        <v>0</v>
      </c>
      <c r="V237" s="49">
        <v>0</v>
      </c>
      <c r="W237" s="49">
        <v>0</v>
      </c>
      <c r="X237" s="49">
        <v>0</v>
      </c>
      <c r="Y237" s="49">
        <v>0</v>
      </c>
      <c r="Z237" s="49">
        <v>0</v>
      </c>
      <c r="AA237" s="49">
        <v>0</v>
      </c>
      <c r="AB237" s="49">
        <v>0</v>
      </c>
      <c r="AC237" s="49">
        <v>0</v>
      </c>
      <c r="AD237" s="56">
        <v>0</v>
      </c>
      <c r="AE237" s="49">
        <v>0</v>
      </c>
      <c r="AF237" s="49">
        <v>0</v>
      </c>
      <c r="AG237" s="49">
        <v>0</v>
      </c>
      <c r="AH237" s="49">
        <v>0</v>
      </c>
      <c r="AI237" s="49">
        <v>0</v>
      </c>
      <c r="AJ237" s="49">
        <v>0</v>
      </c>
      <c r="AK237" s="49">
        <v>0</v>
      </c>
      <c r="AL237" s="49">
        <v>0</v>
      </c>
      <c r="AM237" s="49">
        <v>0</v>
      </c>
      <c r="AN237" s="49">
        <v>0</v>
      </c>
      <c r="AO237" s="49">
        <v>0</v>
      </c>
      <c r="AP237" s="56">
        <v>0</v>
      </c>
      <c r="AQ237" s="49">
        <v>0</v>
      </c>
      <c r="AR237" s="49">
        <v>0</v>
      </c>
      <c r="AS237" s="49">
        <v>0</v>
      </c>
      <c r="AT237" s="49">
        <v>0</v>
      </c>
      <c r="AU237" s="49">
        <v>0</v>
      </c>
      <c r="AV237" s="49">
        <v>0</v>
      </c>
      <c r="AW237" s="49">
        <v>0</v>
      </c>
      <c r="AX237" s="49">
        <v>0</v>
      </c>
      <c r="AY237" s="49">
        <v>0</v>
      </c>
      <c r="AZ237" s="49">
        <v>0</v>
      </c>
      <c r="BA237" s="49">
        <v>0</v>
      </c>
      <c r="BB237" s="56">
        <v>0</v>
      </c>
      <c r="BC237" s="49">
        <v>0</v>
      </c>
      <c r="BD237" s="49">
        <v>0</v>
      </c>
      <c r="BE237" s="49">
        <v>0</v>
      </c>
      <c r="BF237" s="49">
        <v>0</v>
      </c>
      <c r="BG237" s="49">
        <v>0</v>
      </c>
      <c r="BH237" s="49">
        <v>0</v>
      </c>
      <c r="BI237" s="49">
        <v>0</v>
      </c>
      <c r="BJ237" s="49">
        <v>0</v>
      </c>
      <c r="BK237" s="49">
        <v>0</v>
      </c>
      <c r="BL237" s="49">
        <v>0</v>
      </c>
      <c r="BM237" s="49">
        <v>0</v>
      </c>
      <c r="BN237" s="56">
        <v>0</v>
      </c>
      <c r="BO237" s="50">
        <v>0</v>
      </c>
      <c r="BP237" s="50">
        <v>0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0</v>
      </c>
      <c r="BX237" s="50">
        <v>0</v>
      </c>
      <c r="BY237" s="50">
        <v>0</v>
      </c>
      <c r="BZ237" s="56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0</v>
      </c>
      <c r="CH237" s="50">
        <v>0</v>
      </c>
      <c r="CI237" s="50">
        <v>0</v>
      </c>
      <c r="CJ237" s="50">
        <v>0</v>
      </c>
      <c r="CK237" s="50">
        <v>0</v>
      </c>
      <c r="CL237" s="56">
        <v>0</v>
      </c>
      <c r="CM237" s="50">
        <v>0</v>
      </c>
      <c r="CN237" s="50">
        <v>0</v>
      </c>
      <c r="CO237" s="50">
        <v>0</v>
      </c>
      <c r="CP237" s="50">
        <v>0</v>
      </c>
      <c r="CQ237" s="50">
        <v>0</v>
      </c>
      <c r="CR237" s="50">
        <v>0</v>
      </c>
      <c r="CS237" s="50">
        <v>0</v>
      </c>
      <c r="CT237" s="50">
        <v>0</v>
      </c>
      <c r="CU237" s="50">
        <v>0</v>
      </c>
      <c r="CV237" s="50">
        <v>0</v>
      </c>
      <c r="CW237" s="50">
        <v>0</v>
      </c>
      <c r="CX237" s="56">
        <v>0</v>
      </c>
      <c r="CY237" s="50">
        <v>0</v>
      </c>
      <c r="CZ237" s="50">
        <v>0</v>
      </c>
      <c r="DA237" s="50">
        <v>0</v>
      </c>
      <c r="DB237" s="50">
        <v>0</v>
      </c>
      <c r="DC237" s="50">
        <v>0</v>
      </c>
      <c r="DD237" s="50">
        <v>0</v>
      </c>
      <c r="DE237" s="50">
        <v>0</v>
      </c>
      <c r="DF237" s="50">
        <v>0</v>
      </c>
      <c r="DG237" s="47">
        <v>0</v>
      </c>
      <c r="DH237" s="47">
        <v>0</v>
      </c>
      <c r="DI237" s="47">
        <v>0</v>
      </c>
    </row>
    <row r="238" spans="1:113" x14ac:dyDescent="0.25">
      <c r="A238" s="29" t="s">
        <v>189</v>
      </c>
      <c r="B238" s="30" t="s">
        <v>397</v>
      </c>
      <c r="C238" s="31" t="s">
        <v>189</v>
      </c>
      <c r="D238" s="43" t="s">
        <v>382</v>
      </c>
      <c r="E238" s="42" t="s">
        <v>165</v>
      </c>
      <c r="F238" s="49">
        <v>0.12996874999999999</v>
      </c>
      <c r="G238" s="49">
        <v>1.5804687500000001E-2</v>
      </c>
      <c r="H238" s="49">
        <v>4.4270833333333331E-4</v>
      </c>
      <c r="I238" s="49">
        <v>1.0729166666666667E-3</v>
      </c>
      <c r="J238" s="49">
        <v>4.3854166666666668E-3</v>
      </c>
      <c r="K238" s="49">
        <v>4.6640624999999998E-3</v>
      </c>
      <c r="L238" s="49">
        <v>9.2890625000000004E-3</v>
      </c>
      <c r="M238" s="49">
        <v>1.9973958333333332E-3</v>
      </c>
      <c r="N238" s="49">
        <v>1.0130208333333332E-3</v>
      </c>
      <c r="O238" s="49">
        <v>8.489583333333334E-4</v>
      </c>
      <c r="P238" s="49">
        <v>5.7317708333333326E-3</v>
      </c>
      <c r="Q238" s="49">
        <v>1.1197916666666667E-3</v>
      </c>
      <c r="R238" s="56">
        <v>2.1093750000000001E-3</v>
      </c>
      <c r="S238" s="49">
        <v>4.0572916666666665E-3</v>
      </c>
      <c r="T238" s="49">
        <v>3.2114583333333335E-2</v>
      </c>
      <c r="U238" s="49">
        <v>1.07109375E-2</v>
      </c>
      <c r="V238" s="49">
        <v>4.7890624999999999E-3</v>
      </c>
      <c r="W238" s="49">
        <v>1.9270833333333332E-3</v>
      </c>
      <c r="X238" s="49">
        <v>3.4932291666666664E-2</v>
      </c>
      <c r="Y238" s="49">
        <v>3.8604166666666662E-2</v>
      </c>
      <c r="Z238" s="49">
        <v>1.3299479166666666E-2</v>
      </c>
      <c r="AA238" s="49">
        <v>6.0156250000000001E-3</v>
      </c>
      <c r="AB238" s="49">
        <v>4.9760416666666661E-2</v>
      </c>
      <c r="AC238" s="49">
        <v>2.5052083333333337E-3</v>
      </c>
      <c r="AD238" s="56">
        <v>4.0833333333333329E-3</v>
      </c>
      <c r="AE238" s="49">
        <v>9.1718749999999995E-3</v>
      </c>
      <c r="AF238" s="49">
        <v>1.6859374999999999E-2</v>
      </c>
      <c r="AG238" s="49">
        <v>6.8020833333333327E-3</v>
      </c>
      <c r="AH238" s="49">
        <v>5.7031249999999999E-3</v>
      </c>
      <c r="AI238" s="49">
        <v>7.5963541666666662E-3</v>
      </c>
      <c r="AJ238" s="49">
        <v>1.39375E-2</v>
      </c>
      <c r="AK238" s="49">
        <v>7.6848958333333326E-3</v>
      </c>
      <c r="AL238" s="49">
        <v>9.161458333333334E-3</v>
      </c>
      <c r="AM238" s="49">
        <v>6.8776041666666673E-3</v>
      </c>
      <c r="AN238" s="49">
        <v>0.71227864583333333</v>
      </c>
      <c r="AO238" s="49">
        <v>1.9658854166666666E-2</v>
      </c>
      <c r="AP238" s="56">
        <v>7.1822916666666667E-3</v>
      </c>
      <c r="AQ238" s="49">
        <v>7.1979166666666667E-3</v>
      </c>
      <c r="AR238" s="49">
        <v>3.9869791666666664E-3</v>
      </c>
      <c r="AS238" s="49">
        <v>6.0338541666666674E-3</v>
      </c>
      <c r="AT238" s="49">
        <v>6.9921875000000001E-3</v>
      </c>
      <c r="AU238" s="49">
        <v>7.432291666666666E-3</v>
      </c>
      <c r="AV238" s="49">
        <v>7.3307291666666659E-3</v>
      </c>
      <c r="AW238" s="49">
        <v>4.8359375E-3</v>
      </c>
      <c r="AX238" s="49">
        <v>1.9096354166666669E-2</v>
      </c>
      <c r="AY238" s="49">
        <v>2.2614583333333334E-2</v>
      </c>
      <c r="AZ238" s="49">
        <v>5.9270833333333328E-3</v>
      </c>
      <c r="BA238" s="49">
        <v>1.8598958333333332E-2</v>
      </c>
      <c r="BB238" s="56">
        <v>9.6744791666666663E-3</v>
      </c>
      <c r="BC238" s="49">
        <v>5.2291666666666667E-3</v>
      </c>
      <c r="BD238" s="49">
        <v>4.1484375000000002E-3</v>
      </c>
      <c r="BE238" s="49">
        <v>0</v>
      </c>
      <c r="BF238" s="49">
        <v>0</v>
      </c>
      <c r="BG238" s="49">
        <v>0</v>
      </c>
      <c r="BH238" s="49">
        <v>5.2083333333333333E-4</v>
      </c>
      <c r="BI238" s="49">
        <v>0</v>
      </c>
      <c r="BJ238" s="49">
        <v>1.4505208333333332E-3</v>
      </c>
      <c r="BK238" s="49">
        <v>6.9328125000000004E-2</v>
      </c>
      <c r="BL238" s="49">
        <v>1.5960937500000001E-2</v>
      </c>
      <c r="BM238" s="49">
        <v>9.8828124999999992E-3</v>
      </c>
      <c r="BN238" s="56">
        <v>0.13190625</v>
      </c>
      <c r="BO238" s="50">
        <v>6.0783854166666665E-2</v>
      </c>
      <c r="BP238" s="50">
        <v>6.3828124999999996E-3</v>
      </c>
      <c r="BQ238" s="50">
        <v>5.6328124999999998E-3</v>
      </c>
      <c r="BR238" s="50">
        <v>1.5645833333333331E-2</v>
      </c>
      <c r="BS238" s="50">
        <v>2.0278645833333331E-2</v>
      </c>
      <c r="BT238" s="50">
        <v>5.3307291666666668E-3</v>
      </c>
      <c r="BU238" s="50">
        <v>1.0684895833333334E-2</v>
      </c>
      <c r="BV238" s="50">
        <v>4.7213541666666671E-3</v>
      </c>
      <c r="BW238" s="50">
        <v>5.8359375E-3</v>
      </c>
      <c r="BX238" s="50">
        <v>8.6484374999999999E-3</v>
      </c>
      <c r="BY238" s="50">
        <v>1.1955729166666667E-2</v>
      </c>
      <c r="BZ238" s="56">
        <v>4.6562499999999998E-3</v>
      </c>
      <c r="CA238" s="50">
        <v>3.1484375000000002E-3</v>
      </c>
      <c r="CB238" s="50">
        <v>4.231770833333333E-3</v>
      </c>
      <c r="CC238" s="50">
        <v>1.27265625E-2</v>
      </c>
      <c r="CD238" s="50">
        <v>5.6825520833333337E-2</v>
      </c>
      <c r="CE238" s="50">
        <v>6.9375000000000001E-3</v>
      </c>
      <c r="CF238" s="50">
        <v>8.8437499999999992E-3</v>
      </c>
      <c r="CG238" s="50">
        <v>4.6302083333333334E-3</v>
      </c>
      <c r="CH238" s="50">
        <v>8.8802083333333333E-4</v>
      </c>
      <c r="CI238" s="50">
        <v>3.4505208333333337E-3</v>
      </c>
      <c r="CJ238" s="50">
        <v>3.4010416666666664E-3</v>
      </c>
      <c r="CK238" s="50">
        <v>8.5026041666666653E-3</v>
      </c>
      <c r="CL238" s="56">
        <v>3.165409622886866E-2</v>
      </c>
      <c r="CM238" s="50">
        <v>8.2730819245773728E-3</v>
      </c>
      <c r="CN238" s="50">
        <v>1.9089726918075423E-3</v>
      </c>
      <c r="CO238" s="50">
        <v>6.7568270481144343E-3</v>
      </c>
      <c r="CP238" s="50">
        <v>1.1183355006501949E-3</v>
      </c>
      <c r="CQ238" s="50">
        <v>0.45299089726918074</v>
      </c>
      <c r="CR238" s="50">
        <v>8.5227568270481141E-2</v>
      </c>
      <c r="CS238" s="50">
        <v>8.2002600780234063E-3</v>
      </c>
      <c r="CT238" s="50">
        <v>2.0520156046814047E-3</v>
      </c>
      <c r="CU238" s="50">
        <v>0.5388322496749024</v>
      </c>
      <c r="CV238" s="50">
        <v>0.52077243172951881</v>
      </c>
      <c r="CW238" s="50">
        <v>0.64112613784135242</v>
      </c>
      <c r="CX238" s="56">
        <v>8.3503250975292584E-2</v>
      </c>
      <c r="CY238" s="50">
        <v>1.5760728218465541E-3</v>
      </c>
      <c r="CZ238" s="50">
        <v>0.38997399219765927</v>
      </c>
      <c r="DA238" s="50">
        <v>2.4213263979193755E-3</v>
      </c>
      <c r="DB238" s="50">
        <v>0.97484525357607277</v>
      </c>
      <c r="DC238" s="50">
        <v>7.165149544863459E-3</v>
      </c>
      <c r="DD238" s="50">
        <v>1.0460832249674903</v>
      </c>
      <c r="DE238" s="50">
        <v>1.2977893368010403E-3</v>
      </c>
      <c r="DF238" s="50">
        <v>0.56179453836150839</v>
      </c>
      <c r="DG238" s="47">
        <v>7.8023407022106625E-4</v>
      </c>
      <c r="DH238" s="47">
        <v>0.55171131339401824</v>
      </c>
      <c r="DI238" s="47">
        <v>0.55931339401820546</v>
      </c>
    </row>
    <row r="239" spans="1:113" x14ac:dyDescent="0.25">
      <c r="A239" s="29" t="s">
        <v>189</v>
      </c>
      <c r="B239" s="30" t="s">
        <v>397</v>
      </c>
      <c r="C239" s="31" t="s">
        <v>189</v>
      </c>
      <c r="D239" s="43" t="s">
        <v>383</v>
      </c>
      <c r="E239" s="42" t="s">
        <v>581</v>
      </c>
      <c r="F239" s="49">
        <v>5.7828125000000001E-2</v>
      </c>
      <c r="G239" s="49">
        <v>5.7828125000000001E-2</v>
      </c>
      <c r="H239" s="49">
        <v>3.7346354166666665E-2</v>
      </c>
      <c r="I239" s="49">
        <v>1.7835937499999999E-2</v>
      </c>
      <c r="J239" s="49">
        <v>4.6106770833333338E-2</v>
      </c>
      <c r="K239" s="49">
        <v>8.8997395833333326E-2</v>
      </c>
      <c r="L239" s="49">
        <v>9.7557291666666671E-2</v>
      </c>
      <c r="M239" s="49">
        <v>0.13740364583333334</v>
      </c>
      <c r="N239" s="49">
        <v>2.6424479166666667E-2</v>
      </c>
      <c r="O239" s="49">
        <v>3.6026041666666661E-2</v>
      </c>
      <c r="P239" s="49">
        <v>1.0088541666666666E-2</v>
      </c>
      <c r="Q239" s="49">
        <v>3.8674479166666664E-2</v>
      </c>
      <c r="R239" s="56">
        <v>0.16744791666666667</v>
      </c>
      <c r="S239" s="49">
        <v>1.4023437499999999E-2</v>
      </c>
      <c r="T239" s="49">
        <v>0.27583333333333332</v>
      </c>
      <c r="U239" s="49">
        <v>0.230125</v>
      </c>
      <c r="V239" s="49">
        <v>4.3890625000000003E-2</v>
      </c>
      <c r="W239" s="49">
        <v>0.23222395833333334</v>
      </c>
      <c r="X239" s="49">
        <v>0.66511718750000004</v>
      </c>
      <c r="Y239" s="49">
        <v>0.3153098958333333</v>
      </c>
      <c r="Z239" s="49">
        <v>0.4024401041666667</v>
      </c>
      <c r="AA239" s="49">
        <v>0.52333072916666667</v>
      </c>
      <c r="AB239" s="49">
        <v>0.42233333333333334</v>
      </c>
      <c r="AC239" s="49">
        <v>0.22047916666666667</v>
      </c>
      <c r="AD239" s="56">
        <v>0.27442708333333332</v>
      </c>
      <c r="AE239" s="49">
        <v>8.0710937499999996E-2</v>
      </c>
      <c r="AF239" s="49">
        <v>9.9192708333333324E-2</v>
      </c>
      <c r="AG239" s="49">
        <v>0.68876302083333341</v>
      </c>
      <c r="AH239" s="49">
        <v>0.71991145833333337</v>
      </c>
      <c r="AI239" s="49">
        <v>0.40221093749999998</v>
      </c>
      <c r="AJ239" s="49">
        <v>1.1715989583333333</v>
      </c>
      <c r="AK239" s="49">
        <v>0.444765625</v>
      </c>
      <c r="AL239" s="49">
        <v>0.71482552083333339</v>
      </c>
      <c r="AM239" s="49">
        <v>0.1364921875</v>
      </c>
      <c r="AN239" s="49">
        <v>1.4020937499999999</v>
      </c>
      <c r="AO239" s="49">
        <v>0.41430208333333329</v>
      </c>
      <c r="AP239" s="56">
        <v>0.8719479166666666</v>
      </c>
      <c r="AQ239" s="49">
        <v>0.58633854166666666</v>
      </c>
      <c r="AR239" s="49">
        <v>0.91878906250000003</v>
      </c>
      <c r="AS239" s="49">
        <v>0.42626302083333334</v>
      </c>
      <c r="AT239" s="49">
        <v>1.1119322916666667</v>
      </c>
      <c r="AU239" s="49">
        <v>0.7559765625</v>
      </c>
      <c r="AV239" s="49">
        <v>0.80035937499999998</v>
      </c>
      <c r="AW239" s="49">
        <v>0.50496354166666668</v>
      </c>
      <c r="AX239" s="49">
        <v>0.92167708333333342</v>
      </c>
      <c r="AY239" s="49">
        <v>0.39183854166666671</v>
      </c>
      <c r="AZ239" s="49">
        <v>0.36241666666666666</v>
      </c>
      <c r="BA239" s="49">
        <v>0.12328125</v>
      </c>
      <c r="BB239" s="56">
        <v>2.8830807291666667</v>
      </c>
      <c r="BC239" s="49">
        <v>1.6982083333333333</v>
      </c>
      <c r="BD239" s="49">
        <v>2.9375859375000002</v>
      </c>
      <c r="BE239" s="49">
        <v>1.5382369791666668</v>
      </c>
      <c r="BF239" s="49">
        <v>1.621890625</v>
      </c>
      <c r="BG239" s="49">
        <v>1.9368515625</v>
      </c>
      <c r="BH239" s="49">
        <v>2.2196953124999999</v>
      </c>
      <c r="BI239" s="49">
        <v>3.5246901041666665</v>
      </c>
      <c r="BJ239" s="49">
        <v>2.2605755208333336</v>
      </c>
      <c r="BK239" s="49">
        <v>2.4328411458333337</v>
      </c>
      <c r="BL239" s="49">
        <v>0.6738802083333334</v>
      </c>
      <c r="BM239" s="49">
        <v>1.4795208333333332</v>
      </c>
      <c r="BN239" s="56">
        <v>0.77439322916666664</v>
      </c>
      <c r="BO239" s="50">
        <v>0.26615364583333334</v>
      </c>
      <c r="BP239" s="50">
        <v>0.15668489583333334</v>
      </c>
      <c r="BQ239" s="50">
        <v>1.6401536458333332</v>
      </c>
      <c r="BR239" s="50">
        <v>4.5254817708333333</v>
      </c>
      <c r="BS239" s="50">
        <v>0.23278645833333331</v>
      </c>
      <c r="BT239" s="50">
        <v>0.77189843749999998</v>
      </c>
      <c r="BU239" s="50">
        <v>2.0924739583333332</v>
      </c>
      <c r="BV239" s="50">
        <v>1.3038619791666668</v>
      </c>
      <c r="BW239" s="50">
        <v>0.73837760416666665</v>
      </c>
      <c r="BX239" s="50">
        <v>0.20424739583333335</v>
      </c>
      <c r="BY239" s="50">
        <v>1.5178203125</v>
      </c>
      <c r="BZ239" s="56">
        <v>1.2620963541666668</v>
      </c>
      <c r="CA239" s="50">
        <v>0.79249999999999998</v>
      </c>
      <c r="CB239" s="50">
        <v>0</v>
      </c>
      <c r="CC239" s="50">
        <v>0</v>
      </c>
      <c r="CD239" s="50">
        <v>0</v>
      </c>
      <c r="CE239" s="50">
        <v>0</v>
      </c>
      <c r="CF239" s="50">
        <v>4.4278645833333338E-2</v>
      </c>
      <c r="CG239" s="50">
        <v>0</v>
      </c>
      <c r="CH239" s="50">
        <v>0</v>
      </c>
      <c r="CI239" s="50">
        <v>0</v>
      </c>
      <c r="CJ239" s="50">
        <v>0</v>
      </c>
      <c r="CK239" s="50">
        <v>0</v>
      </c>
      <c r="CL239" s="56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0">
        <v>0</v>
      </c>
      <c r="CS239" s="50">
        <v>0</v>
      </c>
      <c r="CT239" s="50">
        <v>0</v>
      </c>
      <c r="CU239" s="50">
        <v>0</v>
      </c>
      <c r="CV239" s="50">
        <v>0</v>
      </c>
      <c r="CW239" s="50">
        <v>0.21136540962288686</v>
      </c>
      <c r="CX239" s="56">
        <v>0</v>
      </c>
      <c r="CY239" s="50">
        <v>0</v>
      </c>
      <c r="CZ239" s="50">
        <v>0</v>
      </c>
      <c r="DA239" s="50">
        <v>9.0247074122236665E-3</v>
      </c>
      <c r="DB239" s="50">
        <v>3.7609882964889471E-2</v>
      </c>
      <c r="DC239" s="50">
        <v>0</v>
      </c>
      <c r="DD239" s="50">
        <v>0</v>
      </c>
      <c r="DE239" s="50">
        <v>0</v>
      </c>
      <c r="DF239" s="50">
        <v>0</v>
      </c>
      <c r="DG239" s="47">
        <v>0</v>
      </c>
      <c r="DH239" s="47">
        <v>0</v>
      </c>
      <c r="DI239" s="47">
        <v>0</v>
      </c>
    </row>
    <row r="240" spans="1:113" x14ac:dyDescent="0.25">
      <c r="A240" s="29" t="s">
        <v>189</v>
      </c>
      <c r="B240" s="30" t="s">
        <v>397</v>
      </c>
      <c r="C240" s="31" t="s">
        <v>189</v>
      </c>
      <c r="D240" s="43" t="s">
        <v>384</v>
      </c>
      <c r="E240" s="42" t="s">
        <v>582</v>
      </c>
      <c r="F240" s="49">
        <v>243.76403124999999</v>
      </c>
      <c r="G240" s="49">
        <v>487.60485937499999</v>
      </c>
      <c r="H240" s="49">
        <v>237.70055468749999</v>
      </c>
      <c r="I240" s="49">
        <v>110.5010703125</v>
      </c>
      <c r="J240" s="49">
        <v>261.27445052083334</v>
      </c>
      <c r="K240" s="49">
        <v>241.59223177083331</v>
      </c>
      <c r="L240" s="49">
        <v>212.87185416666665</v>
      </c>
      <c r="M240" s="49">
        <v>226.40492968749999</v>
      </c>
      <c r="N240" s="49">
        <v>180.48115625</v>
      </c>
      <c r="O240" s="49">
        <v>285.2945416666667</v>
      </c>
      <c r="P240" s="49">
        <v>312.70848437500001</v>
      </c>
      <c r="Q240" s="49">
        <v>259.59120312499999</v>
      </c>
      <c r="R240" s="56">
        <v>260.85448437500003</v>
      </c>
      <c r="S240" s="49">
        <v>217.64710677083335</v>
      </c>
      <c r="T240" s="49">
        <v>302.52196874999998</v>
      </c>
      <c r="U240" s="49">
        <v>415.41348958333333</v>
      </c>
      <c r="V240" s="49">
        <v>268.45228645833333</v>
      </c>
      <c r="W240" s="49">
        <v>202.10255208333334</v>
      </c>
      <c r="X240" s="49">
        <v>237.65135677083333</v>
      </c>
      <c r="Y240" s="49">
        <v>229.69752864583333</v>
      </c>
      <c r="Z240" s="49">
        <v>266.24235156250001</v>
      </c>
      <c r="AA240" s="49">
        <v>293.43686979166671</v>
      </c>
      <c r="AB240" s="49">
        <v>276.95508854166667</v>
      </c>
      <c r="AC240" s="49">
        <v>299.37776562499999</v>
      </c>
      <c r="AD240" s="56">
        <v>203.4966640625</v>
      </c>
      <c r="AE240" s="49">
        <v>221.38584374999999</v>
      </c>
      <c r="AF240" s="49">
        <v>258.47238802083331</v>
      </c>
      <c r="AG240" s="49">
        <v>286.98904947916668</v>
      </c>
      <c r="AH240" s="49">
        <v>276.4716796875</v>
      </c>
      <c r="AI240" s="49">
        <v>220.97793229166666</v>
      </c>
      <c r="AJ240" s="49">
        <v>245.46867447916665</v>
      </c>
      <c r="AK240" s="49">
        <v>218.02467447916666</v>
      </c>
      <c r="AL240" s="49">
        <v>225.02555729166664</v>
      </c>
      <c r="AM240" s="49">
        <v>262.56497656250002</v>
      </c>
      <c r="AN240" s="49">
        <v>239.91078645833332</v>
      </c>
      <c r="AO240" s="49">
        <v>246.94898177083331</v>
      </c>
      <c r="AP240" s="56">
        <v>225.82860156250001</v>
      </c>
      <c r="AQ240" s="49">
        <v>215.09350260416664</v>
      </c>
      <c r="AR240" s="49">
        <v>220.90788802083335</v>
      </c>
      <c r="AS240" s="49">
        <v>176.68359114583333</v>
      </c>
      <c r="AT240" s="49">
        <v>243.45129947916666</v>
      </c>
      <c r="AU240" s="49">
        <v>178.23791927083334</v>
      </c>
      <c r="AV240" s="49">
        <v>225.09688541666665</v>
      </c>
      <c r="AW240" s="49">
        <v>213.44934114583333</v>
      </c>
      <c r="AX240" s="49">
        <v>246.78796354166667</v>
      </c>
      <c r="AY240" s="49">
        <v>269.91945052083332</v>
      </c>
      <c r="AZ240" s="49">
        <v>245.97900000000001</v>
      </c>
      <c r="BA240" s="49">
        <v>241.072</v>
      </c>
      <c r="BB240" s="56">
        <v>342.38657812500003</v>
      </c>
      <c r="BC240" s="49">
        <v>386.74195833333329</v>
      </c>
      <c r="BD240" s="49">
        <v>310.57860416666671</v>
      </c>
      <c r="BE240" s="49">
        <v>149.53030729166665</v>
      </c>
      <c r="BF240" s="49">
        <v>185.1774765625</v>
      </c>
      <c r="BG240" s="49">
        <v>167.68034374999999</v>
      </c>
      <c r="BH240" s="49">
        <v>180.82135677083335</v>
      </c>
      <c r="BI240" s="49">
        <v>204.17303645833334</v>
      </c>
      <c r="BJ240" s="49">
        <v>196.7258515625</v>
      </c>
      <c r="BK240" s="49">
        <v>208.79318489583335</v>
      </c>
      <c r="BL240" s="49">
        <v>350.60915885416671</v>
      </c>
      <c r="BM240" s="49">
        <v>290.65371354166666</v>
      </c>
      <c r="BN240" s="56">
        <v>222.83419531249999</v>
      </c>
      <c r="BO240" s="50">
        <v>275.34985937499999</v>
      </c>
      <c r="BP240" s="50">
        <v>353.48361718749999</v>
      </c>
      <c r="BQ240" s="50">
        <v>431.35337760416667</v>
      </c>
      <c r="BR240" s="50">
        <v>210.18242708333335</v>
      </c>
      <c r="BS240" s="50">
        <v>290.5126796875</v>
      </c>
      <c r="BT240" s="50">
        <v>278.63226302083331</v>
      </c>
      <c r="BU240" s="50">
        <v>256.23996354166667</v>
      </c>
      <c r="BV240" s="50">
        <v>241.98764062500001</v>
      </c>
      <c r="BW240" s="50">
        <v>217.79504427083333</v>
      </c>
      <c r="BX240" s="50">
        <v>212.6421796875</v>
      </c>
      <c r="BY240" s="50">
        <v>224.05637239583334</v>
      </c>
      <c r="BZ240" s="56">
        <v>335.20202604166667</v>
      </c>
      <c r="CA240" s="50">
        <v>194.41191145833335</v>
      </c>
      <c r="CB240" s="50">
        <v>291.967375</v>
      </c>
      <c r="CC240" s="50">
        <v>253.9206067708333</v>
      </c>
      <c r="CD240" s="50">
        <v>272.592375</v>
      </c>
      <c r="CE240" s="50">
        <v>257.46166406250001</v>
      </c>
      <c r="CF240" s="50">
        <v>285.69385677083329</v>
      </c>
      <c r="CG240" s="50">
        <v>238.54555208333332</v>
      </c>
      <c r="CH240" s="50">
        <v>251.79750260416665</v>
      </c>
      <c r="CI240" s="50">
        <v>253.25087500000001</v>
      </c>
      <c r="CJ240" s="50">
        <v>250.85861197916665</v>
      </c>
      <c r="CK240" s="50">
        <v>261.52722135416667</v>
      </c>
      <c r="CL240" s="56">
        <v>329.02005201560468</v>
      </c>
      <c r="CM240" s="50">
        <v>272.99354226267883</v>
      </c>
      <c r="CN240" s="50">
        <v>334.18524577373211</v>
      </c>
      <c r="CO240" s="50">
        <v>226.23092327698308</v>
      </c>
      <c r="CP240" s="50">
        <v>351.85327438231468</v>
      </c>
      <c r="CQ240" s="50">
        <v>286.67509752925878</v>
      </c>
      <c r="CR240" s="50">
        <v>271.10623146944084</v>
      </c>
      <c r="CS240" s="50">
        <v>319.4518621586476</v>
      </c>
      <c r="CT240" s="50">
        <v>288.27595578673601</v>
      </c>
      <c r="CU240" s="50">
        <v>389.47533159947983</v>
      </c>
      <c r="CV240" s="50">
        <v>389.30653055916775</v>
      </c>
      <c r="CW240" s="50">
        <v>301.98861898569572</v>
      </c>
      <c r="CX240" s="56">
        <v>304.11338621586475</v>
      </c>
      <c r="CY240" s="50">
        <v>280.63391417425225</v>
      </c>
      <c r="CZ240" s="50">
        <v>475.12014564369309</v>
      </c>
      <c r="DA240" s="50">
        <v>280.6461872561768</v>
      </c>
      <c r="DB240" s="50">
        <v>320.83850715214561</v>
      </c>
      <c r="DC240" s="50">
        <v>407.41355266579973</v>
      </c>
      <c r="DD240" s="50">
        <v>330.78237711313392</v>
      </c>
      <c r="DE240" s="50">
        <v>324.97757087126138</v>
      </c>
      <c r="DF240" s="50">
        <v>348.02265019505853</v>
      </c>
      <c r="DG240" s="47">
        <v>393.49241612483746</v>
      </c>
      <c r="DH240" s="47">
        <v>333.11282704811441</v>
      </c>
      <c r="DI240" s="47">
        <v>401.59562808842651</v>
      </c>
    </row>
    <row r="241" spans="1:113 15975:15976" x14ac:dyDescent="0.25">
      <c r="A241" s="29" t="s">
        <v>189</v>
      </c>
      <c r="B241" s="30" t="s">
        <v>397</v>
      </c>
      <c r="C241" s="31" t="s">
        <v>189</v>
      </c>
      <c r="D241" s="43" t="s">
        <v>385</v>
      </c>
      <c r="E241" s="42" t="s">
        <v>583</v>
      </c>
      <c r="F241" s="49">
        <v>4.0040286458333334</v>
      </c>
      <c r="G241" s="49">
        <v>2.9413229166666666</v>
      </c>
      <c r="H241" s="49">
        <v>6.1848619791666666</v>
      </c>
      <c r="I241" s="49">
        <v>1.7810598958333332</v>
      </c>
      <c r="J241" s="49">
        <v>3.8996796874999999</v>
      </c>
      <c r="K241" s="49">
        <v>4.2971510416666669</v>
      </c>
      <c r="L241" s="49">
        <v>2.7430442708333334</v>
      </c>
      <c r="M241" s="49">
        <v>3.3366770833333335</v>
      </c>
      <c r="N241" s="49">
        <v>1.7727239583333332</v>
      </c>
      <c r="O241" s="49">
        <v>3.5141302083333334</v>
      </c>
      <c r="P241" s="49">
        <v>0.88891666666666658</v>
      </c>
      <c r="Q241" s="49">
        <v>3.3230572916666663</v>
      </c>
      <c r="R241" s="56">
        <v>15.821614583333332</v>
      </c>
      <c r="S241" s="49">
        <v>2.2678984375</v>
      </c>
      <c r="T241" s="49">
        <v>2.5361744791666667</v>
      </c>
      <c r="U241" s="49">
        <v>6.0556848958333331</v>
      </c>
      <c r="V241" s="49">
        <v>28.996890624999999</v>
      </c>
      <c r="W241" s="49">
        <v>5.7775781249999998</v>
      </c>
      <c r="X241" s="49">
        <v>24.662596354166666</v>
      </c>
      <c r="Y241" s="49">
        <v>6.6536276041666671</v>
      </c>
      <c r="Z241" s="49">
        <v>3.4623541666666666</v>
      </c>
      <c r="AA241" s="49">
        <v>7.7826927083333333</v>
      </c>
      <c r="AB241" s="49">
        <v>4.546677083333333</v>
      </c>
      <c r="AC241" s="49">
        <v>6.6593645833333328</v>
      </c>
      <c r="AD241" s="56">
        <v>3.4930286458333333</v>
      </c>
      <c r="AE241" s="49">
        <v>25.262466145833333</v>
      </c>
      <c r="AF241" s="49">
        <v>22.364888020833334</v>
      </c>
      <c r="AG241" s="49">
        <v>58.144088541666662</v>
      </c>
      <c r="AH241" s="49">
        <v>4.9952604166666665</v>
      </c>
      <c r="AI241" s="49">
        <v>4.2485911458333332</v>
      </c>
      <c r="AJ241" s="49">
        <v>3.6207682291666665</v>
      </c>
      <c r="AK241" s="49">
        <v>3.3466536458333334</v>
      </c>
      <c r="AL241" s="49">
        <v>23.742127604166669</v>
      </c>
      <c r="AM241" s="49">
        <v>39.322231770833334</v>
      </c>
      <c r="AN241" s="49">
        <v>5.8280494791666673</v>
      </c>
      <c r="AO241" s="49">
        <v>5.257408854166667</v>
      </c>
      <c r="AP241" s="56">
        <v>6.7627421874999998</v>
      </c>
      <c r="AQ241" s="49">
        <v>5.0510390625000001</v>
      </c>
      <c r="AR241" s="49">
        <v>7.2776770833333329</v>
      </c>
      <c r="AS241" s="49">
        <v>5.9557109375000001</v>
      </c>
      <c r="AT241" s="49">
        <v>7.2775286458333328</v>
      </c>
      <c r="AU241" s="49">
        <v>4.5623072916666674</v>
      </c>
      <c r="AV241" s="49">
        <v>6.7105963541666673</v>
      </c>
      <c r="AW241" s="49">
        <v>23.410802083333333</v>
      </c>
      <c r="AX241" s="49">
        <v>7.2721718749999997</v>
      </c>
      <c r="AY241" s="49">
        <v>46.711916666666667</v>
      </c>
      <c r="AZ241" s="49">
        <v>18.305986979166669</v>
      </c>
      <c r="BA241" s="49">
        <v>19.901361979166669</v>
      </c>
      <c r="BB241" s="56">
        <v>6.9588151041666668</v>
      </c>
      <c r="BC241" s="49">
        <v>33.615000000000002</v>
      </c>
      <c r="BD241" s="49">
        <v>28.598580729166667</v>
      </c>
      <c r="BE241" s="49">
        <v>9.7043255208333346</v>
      </c>
      <c r="BF241" s="49">
        <v>4.6414114583333328</v>
      </c>
      <c r="BG241" s="49">
        <v>7.0700078125000001</v>
      </c>
      <c r="BH241" s="49">
        <v>9.5861171874999993</v>
      </c>
      <c r="BI241" s="49">
        <v>5.3622526041666667</v>
      </c>
      <c r="BJ241" s="49">
        <v>7.3206640624999997</v>
      </c>
      <c r="BK241" s="49">
        <v>16.072130208333331</v>
      </c>
      <c r="BL241" s="49">
        <v>11.904479166666667</v>
      </c>
      <c r="BM241" s="49">
        <v>11.321979166666667</v>
      </c>
      <c r="BN241" s="56">
        <v>14.926830729166666</v>
      </c>
      <c r="BO241" s="50">
        <v>14.7971875</v>
      </c>
      <c r="BP241" s="50">
        <v>10.831502604166666</v>
      </c>
      <c r="BQ241" s="50">
        <v>23.711031250000001</v>
      </c>
      <c r="BR241" s="50">
        <v>11.421236979166666</v>
      </c>
      <c r="BS241" s="50">
        <v>26.358570312499999</v>
      </c>
      <c r="BT241" s="50">
        <v>10.327979166666665</v>
      </c>
      <c r="BU241" s="50">
        <v>6.9871848958333329</v>
      </c>
      <c r="BV241" s="50">
        <v>6.7521953124999996</v>
      </c>
      <c r="BW241" s="50">
        <v>2.7522369791666663</v>
      </c>
      <c r="BX241" s="50">
        <v>11.5810390625</v>
      </c>
      <c r="BY241" s="50">
        <v>9.1051302083333336</v>
      </c>
      <c r="BZ241" s="56">
        <v>28.894091145833332</v>
      </c>
      <c r="CA241" s="50">
        <v>17.599682291666667</v>
      </c>
      <c r="CB241" s="50">
        <v>10.527481770833335</v>
      </c>
      <c r="CC241" s="50">
        <v>28.156937500000002</v>
      </c>
      <c r="CD241" s="50">
        <v>11.7980078125</v>
      </c>
      <c r="CE241" s="50">
        <v>9.5016093749999992</v>
      </c>
      <c r="CF241" s="50">
        <v>6.8697968749999996</v>
      </c>
      <c r="CG241" s="50">
        <v>29.501432291666667</v>
      </c>
      <c r="CH241" s="50">
        <v>31.080611979166665</v>
      </c>
      <c r="CI241" s="50">
        <v>32.895914062499997</v>
      </c>
      <c r="CJ241" s="50">
        <v>68.932010416666671</v>
      </c>
      <c r="CK241" s="50">
        <v>30.070140625000001</v>
      </c>
      <c r="CL241" s="56">
        <v>9.8985045513654093</v>
      </c>
      <c r="CM241" s="50">
        <v>7.6555552665799738</v>
      </c>
      <c r="CN241" s="50">
        <v>12.147875162548763</v>
      </c>
      <c r="CO241" s="50">
        <v>25.472218465539662</v>
      </c>
      <c r="CP241" s="50">
        <v>40.792426527958384</v>
      </c>
      <c r="CQ241" s="50">
        <v>32.15273342002601</v>
      </c>
      <c r="CR241" s="50">
        <v>14.517495448634591</v>
      </c>
      <c r="CS241" s="50">
        <v>25.405446033810144</v>
      </c>
      <c r="CT241" s="50">
        <v>28.286130039011702</v>
      </c>
      <c r="CU241" s="50">
        <v>31.503487646293888</v>
      </c>
      <c r="CV241" s="50">
        <v>15.937617685305591</v>
      </c>
      <c r="CW241" s="50">
        <v>7.2924655396618983</v>
      </c>
      <c r="CX241" s="56">
        <v>7.6095188556566962</v>
      </c>
      <c r="CY241" s="50">
        <v>9.7477477243172963</v>
      </c>
      <c r="CZ241" s="50">
        <v>7.4861820546163855</v>
      </c>
      <c r="DA241" s="50">
        <v>31.168460338101429</v>
      </c>
      <c r="DB241" s="50">
        <v>7.5402886866059813</v>
      </c>
      <c r="DC241" s="50">
        <v>14.830936280884265</v>
      </c>
      <c r="DD241" s="50">
        <v>16.748517555266581</v>
      </c>
      <c r="DE241" s="50">
        <v>16.303981794538362</v>
      </c>
      <c r="DF241" s="50">
        <v>5.687815344603381</v>
      </c>
      <c r="DG241" s="47">
        <v>32.166387516254879</v>
      </c>
      <c r="DH241" s="47">
        <v>41.394291287386217</v>
      </c>
      <c r="DI241" s="47">
        <v>14.549120936280884</v>
      </c>
    </row>
    <row r="242" spans="1:113 15975:15976" x14ac:dyDescent="0.25">
      <c r="A242" s="29" t="s">
        <v>189</v>
      </c>
      <c r="B242" s="30" t="s">
        <v>397</v>
      </c>
      <c r="C242" s="31" t="s">
        <v>189</v>
      </c>
      <c r="D242" s="43" t="s">
        <v>386</v>
      </c>
      <c r="E242" s="42" t="s">
        <v>584</v>
      </c>
      <c r="F242" s="49">
        <v>45.985559895833333</v>
      </c>
      <c r="G242" s="49">
        <v>29.9841328125</v>
      </c>
      <c r="H242" s="49">
        <v>37.515776041666662</v>
      </c>
      <c r="I242" s="49">
        <v>7.1400104166666667</v>
      </c>
      <c r="J242" s="49">
        <v>19.021671874999999</v>
      </c>
      <c r="K242" s="49">
        <v>25.541632812500001</v>
      </c>
      <c r="L242" s="49">
        <v>23.920747395833331</v>
      </c>
      <c r="M242" s="49">
        <v>27.834791666666668</v>
      </c>
      <c r="N242" s="49">
        <v>21.183072916666667</v>
      </c>
      <c r="O242" s="49">
        <v>19.430361979166669</v>
      </c>
      <c r="P242" s="49">
        <v>40.896593750000001</v>
      </c>
      <c r="Q242" s="49">
        <v>38.189268229166665</v>
      </c>
      <c r="R242" s="56">
        <v>48.295708333333337</v>
      </c>
      <c r="S242" s="49">
        <v>20.639033854166669</v>
      </c>
      <c r="T242" s="49">
        <v>28.250460937500002</v>
      </c>
      <c r="U242" s="49">
        <v>26.7108828125</v>
      </c>
      <c r="V242" s="49">
        <v>27.988111979166668</v>
      </c>
      <c r="W242" s="49">
        <v>15.475164062499999</v>
      </c>
      <c r="X242" s="49">
        <v>16.875072916666667</v>
      </c>
      <c r="Y242" s="49">
        <v>20.938119791666669</v>
      </c>
      <c r="Z242" s="49">
        <v>48.476364583333336</v>
      </c>
      <c r="AA242" s="49">
        <v>27.584567708333331</v>
      </c>
      <c r="AB242" s="49">
        <v>31.169578125000001</v>
      </c>
      <c r="AC242" s="49">
        <v>39.948598958333335</v>
      </c>
      <c r="AD242" s="56">
        <v>51.251898437500003</v>
      </c>
      <c r="AE242" s="49">
        <v>55.624145833333337</v>
      </c>
      <c r="AF242" s="49">
        <v>45.352067708333337</v>
      </c>
      <c r="AG242" s="49">
        <v>43.469973958333334</v>
      </c>
      <c r="AH242" s="49">
        <v>44.777875000000002</v>
      </c>
      <c r="AI242" s="49">
        <v>52.375328125000003</v>
      </c>
      <c r="AJ242" s="49">
        <v>48.568067708333338</v>
      </c>
      <c r="AK242" s="49">
        <v>68.327471354166676</v>
      </c>
      <c r="AL242" s="49">
        <v>60.124372395833326</v>
      </c>
      <c r="AM242" s="49">
        <v>65.589135416666664</v>
      </c>
      <c r="AN242" s="49">
        <v>48.026479166666661</v>
      </c>
      <c r="AO242" s="49">
        <v>59.225088541666665</v>
      </c>
      <c r="AP242" s="56">
        <v>49.893408854166665</v>
      </c>
      <c r="AQ242" s="49">
        <v>64.964174479166658</v>
      </c>
      <c r="AR242" s="49">
        <v>71.937776041666666</v>
      </c>
      <c r="AS242" s="49">
        <v>54.284481770833338</v>
      </c>
      <c r="AT242" s="49">
        <v>48.685752604166666</v>
      </c>
      <c r="AU242" s="49">
        <v>55.387085937499997</v>
      </c>
      <c r="AV242" s="49">
        <v>54.004937499999997</v>
      </c>
      <c r="AW242" s="49">
        <v>46.544466145833333</v>
      </c>
      <c r="AX242" s="49">
        <v>56.557507812499999</v>
      </c>
      <c r="AY242" s="49">
        <v>38.844523437500001</v>
      </c>
      <c r="AZ242" s="49">
        <v>57.4818984375</v>
      </c>
      <c r="BA242" s="49">
        <v>46.155830729166667</v>
      </c>
      <c r="BB242" s="56">
        <v>64.834893229166667</v>
      </c>
      <c r="BC242" s="49">
        <v>87.335119791666671</v>
      </c>
      <c r="BD242" s="49">
        <v>105.50965364583332</v>
      </c>
      <c r="BE242" s="49">
        <v>119.87001041666666</v>
      </c>
      <c r="BF242" s="49">
        <v>65.135559895833325</v>
      </c>
      <c r="BG242" s="49">
        <v>52.910781249999999</v>
      </c>
      <c r="BH242" s="49">
        <v>49.263684895833336</v>
      </c>
      <c r="BI242" s="49">
        <v>58.248807291666665</v>
      </c>
      <c r="BJ242" s="49">
        <v>68.21555729166667</v>
      </c>
      <c r="BK242" s="49">
        <v>68.934338541666676</v>
      </c>
      <c r="BL242" s="49">
        <v>75.687929687500002</v>
      </c>
      <c r="BM242" s="49">
        <v>136.23330729166665</v>
      </c>
      <c r="BN242" s="56">
        <v>88.550304687500002</v>
      </c>
      <c r="BO242" s="50">
        <v>133.15155208333334</v>
      </c>
      <c r="BP242" s="50">
        <v>97.557432291666672</v>
      </c>
      <c r="BQ242" s="50">
        <v>103.00497135416667</v>
      </c>
      <c r="BR242" s="50">
        <v>109.14476562500001</v>
      </c>
      <c r="BS242" s="50">
        <v>122.07496093749999</v>
      </c>
      <c r="BT242" s="50">
        <v>95.127247395833322</v>
      </c>
      <c r="BU242" s="50">
        <v>149.40648437499999</v>
      </c>
      <c r="BV242" s="50">
        <v>116.01196354166667</v>
      </c>
      <c r="BW242" s="50">
        <v>255.0097421875</v>
      </c>
      <c r="BX242" s="50">
        <v>187.89053906250001</v>
      </c>
      <c r="BY242" s="50">
        <v>236.69386458333335</v>
      </c>
      <c r="BZ242" s="56">
        <v>264.76092968749998</v>
      </c>
      <c r="CA242" s="50">
        <v>250.29773177083331</v>
      </c>
      <c r="CB242" s="50">
        <v>196.75372395833335</v>
      </c>
      <c r="CC242" s="50">
        <v>203.22645833333334</v>
      </c>
      <c r="CD242" s="50">
        <v>205.80056770833335</v>
      </c>
      <c r="CE242" s="50">
        <v>185.31548958333335</v>
      </c>
      <c r="CF242" s="50">
        <v>143.32429427083335</v>
      </c>
      <c r="CG242" s="50">
        <v>193.07289322916665</v>
      </c>
      <c r="CH242" s="50">
        <v>230.33419270833335</v>
      </c>
      <c r="CI242" s="50">
        <v>167.44213541666664</v>
      </c>
      <c r="CJ242" s="50">
        <v>100.15629427083333</v>
      </c>
      <c r="CK242" s="50">
        <v>125.99502604166666</v>
      </c>
      <c r="CL242" s="56">
        <v>108.67132379713914</v>
      </c>
      <c r="CM242" s="50">
        <v>128.78629648894668</v>
      </c>
      <c r="CN242" s="50">
        <v>87.663276983094931</v>
      </c>
      <c r="CO242" s="50">
        <v>97.978405721716513</v>
      </c>
      <c r="CP242" s="50">
        <v>95.141414824447338</v>
      </c>
      <c r="CQ242" s="50">
        <v>123.60078803641093</v>
      </c>
      <c r="CR242" s="50">
        <v>124.96652015604681</v>
      </c>
      <c r="CS242" s="50">
        <v>99.849638491547466</v>
      </c>
      <c r="CT242" s="50">
        <v>137.29391677503253</v>
      </c>
      <c r="CU242" s="50">
        <v>148.32717035110534</v>
      </c>
      <c r="CV242" s="50">
        <v>76.644736020806235</v>
      </c>
      <c r="CW242" s="50">
        <v>114.653633289987</v>
      </c>
      <c r="CX242" s="56">
        <v>164.06634850455134</v>
      </c>
      <c r="CY242" s="50">
        <v>124.3219687906372</v>
      </c>
      <c r="CZ242" s="50">
        <v>77.700130039011697</v>
      </c>
      <c r="DA242" s="50">
        <v>75.779820546163847</v>
      </c>
      <c r="DB242" s="50">
        <v>104.87318075422627</v>
      </c>
      <c r="DC242" s="50">
        <v>79.609391417425229</v>
      </c>
      <c r="DD242" s="50">
        <v>82.842049414824444</v>
      </c>
      <c r="DE242" s="50">
        <v>143.34953185955786</v>
      </c>
      <c r="DF242" s="50">
        <v>97.06358647594277</v>
      </c>
      <c r="DG242" s="47">
        <v>83.997394018205469</v>
      </c>
      <c r="DH242" s="47">
        <v>81.981854356306897</v>
      </c>
      <c r="DI242" s="47">
        <v>90.105100130039006</v>
      </c>
    </row>
    <row r="243" spans="1:113 15975:15976" x14ac:dyDescent="0.25">
      <c r="A243" s="29" t="s">
        <v>189</v>
      </c>
      <c r="B243" s="30" t="s">
        <v>397</v>
      </c>
      <c r="C243" s="31" t="s">
        <v>189</v>
      </c>
      <c r="D243" s="43" t="s">
        <v>585</v>
      </c>
      <c r="E243" s="42" t="s">
        <v>586</v>
      </c>
      <c r="F243" s="49">
        <v>0</v>
      </c>
      <c r="G243" s="49">
        <v>0</v>
      </c>
      <c r="H243" s="49">
        <v>0</v>
      </c>
      <c r="I243" s="49">
        <v>0</v>
      </c>
      <c r="J243" s="49">
        <v>0</v>
      </c>
      <c r="K243" s="49">
        <v>0</v>
      </c>
      <c r="L243" s="49">
        <v>0</v>
      </c>
      <c r="M243" s="49">
        <v>0</v>
      </c>
      <c r="N243" s="49">
        <v>0</v>
      </c>
      <c r="O243" s="49">
        <v>0</v>
      </c>
      <c r="P243" s="49">
        <v>0</v>
      </c>
      <c r="Q243" s="49">
        <v>0</v>
      </c>
      <c r="R243" s="56">
        <v>0</v>
      </c>
      <c r="S243" s="49">
        <v>0</v>
      </c>
      <c r="T243" s="49">
        <v>0</v>
      </c>
      <c r="U243" s="49">
        <v>0</v>
      </c>
      <c r="V243" s="49">
        <v>0</v>
      </c>
      <c r="W243" s="49">
        <v>0</v>
      </c>
      <c r="X243" s="49">
        <v>0</v>
      </c>
      <c r="Y243" s="49">
        <v>0</v>
      </c>
      <c r="Z243" s="49">
        <v>0</v>
      </c>
      <c r="AA243" s="49">
        <v>0</v>
      </c>
      <c r="AB243" s="49">
        <v>0</v>
      </c>
      <c r="AC243" s="49">
        <v>0</v>
      </c>
      <c r="AD243" s="56">
        <v>0</v>
      </c>
      <c r="AE243" s="49">
        <v>0</v>
      </c>
      <c r="AF243" s="49">
        <v>0</v>
      </c>
      <c r="AG243" s="49">
        <v>0</v>
      </c>
      <c r="AH243" s="49">
        <v>0</v>
      </c>
      <c r="AI243" s="49">
        <v>0</v>
      </c>
      <c r="AJ243" s="49">
        <v>0</v>
      </c>
      <c r="AK243" s="49">
        <v>0</v>
      </c>
      <c r="AL243" s="49">
        <v>0</v>
      </c>
      <c r="AM243" s="49">
        <v>0</v>
      </c>
      <c r="AN243" s="49">
        <v>0</v>
      </c>
      <c r="AO243" s="49">
        <v>0</v>
      </c>
      <c r="AP243" s="56">
        <v>0</v>
      </c>
      <c r="AQ243" s="49">
        <v>0</v>
      </c>
      <c r="AR243" s="49">
        <v>0</v>
      </c>
      <c r="AS243" s="49">
        <v>0</v>
      </c>
      <c r="AT243" s="49">
        <v>0</v>
      </c>
      <c r="AU243" s="49">
        <v>0</v>
      </c>
      <c r="AV243" s="49">
        <v>0</v>
      </c>
      <c r="AW243" s="49">
        <v>0</v>
      </c>
      <c r="AX243" s="49">
        <v>0</v>
      </c>
      <c r="AY243" s="49">
        <v>0</v>
      </c>
      <c r="AZ243" s="49">
        <v>0</v>
      </c>
      <c r="BA243" s="49">
        <v>0</v>
      </c>
      <c r="BB243" s="56">
        <v>0</v>
      </c>
      <c r="BC243" s="49">
        <v>0</v>
      </c>
      <c r="BD243" s="49">
        <v>0</v>
      </c>
      <c r="BE243" s="49">
        <v>0</v>
      </c>
      <c r="BF243" s="49">
        <v>0</v>
      </c>
      <c r="BG243" s="49">
        <v>0</v>
      </c>
      <c r="BH243" s="49">
        <v>0</v>
      </c>
      <c r="BI243" s="49">
        <v>0</v>
      </c>
      <c r="BJ243" s="49">
        <v>0</v>
      </c>
      <c r="BK243" s="49">
        <v>0</v>
      </c>
      <c r="BL243" s="49">
        <v>0</v>
      </c>
      <c r="BM243" s="49">
        <v>0</v>
      </c>
      <c r="BN243" s="56">
        <v>0</v>
      </c>
      <c r="BO243" s="50">
        <v>0</v>
      </c>
      <c r="BP243" s="50">
        <v>0</v>
      </c>
      <c r="BQ243" s="50">
        <v>0</v>
      </c>
      <c r="BR243" s="50">
        <v>0</v>
      </c>
      <c r="BS243" s="50">
        <v>0</v>
      </c>
      <c r="BT243" s="50">
        <v>6.9094505208333334</v>
      </c>
      <c r="BU243" s="50">
        <v>0</v>
      </c>
      <c r="BV243" s="50">
        <v>0</v>
      </c>
      <c r="BW243" s="50">
        <v>0</v>
      </c>
      <c r="BX243" s="50">
        <v>0</v>
      </c>
      <c r="BY243" s="50">
        <v>0</v>
      </c>
      <c r="BZ243" s="56">
        <v>0</v>
      </c>
      <c r="CA243" s="50">
        <v>0</v>
      </c>
      <c r="CB243" s="50">
        <v>0</v>
      </c>
      <c r="CC243" s="50">
        <v>0</v>
      </c>
      <c r="CD243" s="50">
        <v>0</v>
      </c>
      <c r="CE243" s="50">
        <v>0</v>
      </c>
      <c r="CF243" s="50">
        <v>0</v>
      </c>
      <c r="CG243" s="50">
        <v>0</v>
      </c>
      <c r="CH243" s="50">
        <v>0</v>
      </c>
      <c r="CI243" s="50">
        <v>0</v>
      </c>
      <c r="CJ243" s="50">
        <v>0</v>
      </c>
      <c r="CK243" s="50">
        <v>0</v>
      </c>
      <c r="CL243" s="56">
        <v>0</v>
      </c>
      <c r="CM243" s="50">
        <v>0</v>
      </c>
      <c r="CN243" s="50">
        <v>0</v>
      </c>
      <c r="CO243" s="50">
        <v>0</v>
      </c>
      <c r="CP243" s="50">
        <v>0</v>
      </c>
      <c r="CQ243" s="50">
        <v>0</v>
      </c>
      <c r="CR243" s="50">
        <v>0</v>
      </c>
      <c r="CS243" s="50">
        <v>0</v>
      </c>
      <c r="CT243" s="50">
        <v>0</v>
      </c>
      <c r="CU243" s="50">
        <v>0</v>
      </c>
      <c r="CV243" s="50">
        <v>0</v>
      </c>
      <c r="CW243" s="50">
        <v>0</v>
      </c>
      <c r="CX243" s="56">
        <v>0</v>
      </c>
      <c r="CY243" s="50">
        <v>0</v>
      </c>
      <c r="CZ243" s="50">
        <v>0</v>
      </c>
      <c r="DA243" s="50">
        <v>0</v>
      </c>
      <c r="DB243" s="50">
        <v>0</v>
      </c>
      <c r="DC243" s="50">
        <v>0</v>
      </c>
      <c r="DD243" s="50">
        <v>0</v>
      </c>
      <c r="DE243" s="50">
        <v>0</v>
      </c>
      <c r="DF243" s="50">
        <v>0</v>
      </c>
      <c r="DG243" s="47">
        <v>0</v>
      </c>
      <c r="DH243" s="47">
        <v>0</v>
      </c>
      <c r="DI243" s="47">
        <v>0</v>
      </c>
    </row>
    <row r="244" spans="1:113 15975:15976" x14ac:dyDescent="0.25">
      <c r="A244" s="29" t="s">
        <v>189</v>
      </c>
      <c r="B244" s="30" t="s">
        <v>397</v>
      </c>
      <c r="C244" s="31" t="s">
        <v>189</v>
      </c>
      <c r="D244" s="43" t="s">
        <v>587</v>
      </c>
      <c r="E244" s="42" t="s">
        <v>588</v>
      </c>
      <c r="F244" s="49">
        <v>0</v>
      </c>
      <c r="G244" s="49">
        <v>0</v>
      </c>
      <c r="H244" s="49">
        <v>0</v>
      </c>
      <c r="I244" s="49">
        <v>0</v>
      </c>
      <c r="J244" s="49">
        <v>0</v>
      </c>
      <c r="K244" s="49">
        <v>0</v>
      </c>
      <c r="L244" s="49">
        <v>0</v>
      </c>
      <c r="M244" s="49">
        <v>0</v>
      </c>
      <c r="N244" s="49">
        <v>0</v>
      </c>
      <c r="O244" s="49">
        <v>0</v>
      </c>
      <c r="P244" s="49">
        <v>0</v>
      </c>
      <c r="Q244" s="49">
        <v>0</v>
      </c>
      <c r="R244" s="56">
        <v>0</v>
      </c>
      <c r="S244" s="49">
        <v>0</v>
      </c>
      <c r="T244" s="49">
        <v>0</v>
      </c>
      <c r="U244" s="49">
        <v>0</v>
      </c>
      <c r="V244" s="49">
        <v>0</v>
      </c>
      <c r="W244" s="49">
        <v>0</v>
      </c>
      <c r="X244" s="49">
        <v>0</v>
      </c>
      <c r="Y244" s="49">
        <v>0</v>
      </c>
      <c r="Z244" s="49">
        <v>0</v>
      </c>
      <c r="AA244" s="49">
        <v>0</v>
      </c>
      <c r="AB244" s="49">
        <v>0</v>
      </c>
      <c r="AC244" s="49">
        <v>0</v>
      </c>
      <c r="AD244" s="56">
        <v>0</v>
      </c>
      <c r="AE244" s="49">
        <v>0</v>
      </c>
      <c r="AF244" s="49">
        <v>0</v>
      </c>
      <c r="AG244" s="49">
        <v>0</v>
      </c>
      <c r="AH244" s="49">
        <v>0</v>
      </c>
      <c r="AI244" s="49">
        <v>0</v>
      </c>
      <c r="AJ244" s="49">
        <v>0</v>
      </c>
      <c r="AK244" s="49">
        <v>0</v>
      </c>
      <c r="AL244" s="49">
        <v>0</v>
      </c>
      <c r="AM244" s="49">
        <v>0</v>
      </c>
      <c r="AN244" s="49">
        <v>0</v>
      </c>
      <c r="AO244" s="49">
        <v>0</v>
      </c>
      <c r="AP244" s="56">
        <v>0</v>
      </c>
      <c r="AQ244" s="49">
        <v>0</v>
      </c>
      <c r="AR244" s="49">
        <v>0</v>
      </c>
      <c r="AS244" s="49">
        <v>0</v>
      </c>
      <c r="AT244" s="49">
        <v>0</v>
      </c>
      <c r="AU244" s="49">
        <v>0</v>
      </c>
      <c r="AV244" s="49">
        <v>0</v>
      </c>
      <c r="AW244" s="49">
        <v>0</v>
      </c>
      <c r="AX244" s="49">
        <v>0</v>
      </c>
      <c r="AY244" s="49">
        <v>0</v>
      </c>
      <c r="AZ244" s="49">
        <v>0</v>
      </c>
      <c r="BA244" s="49">
        <v>0</v>
      </c>
      <c r="BB244" s="56">
        <v>0</v>
      </c>
      <c r="BC244" s="49">
        <v>0</v>
      </c>
      <c r="BD244" s="49">
        <v>0</v>
      </c>
      <c r="BE244" s="49">
        <v>0</v>
      </c>
      <c r="BF244" s="49">
        <v>0</v>
      </c>
      <c r="BG244" s="49">
        <v>0</v>
      </c>
      <c r="BH244" s="49">
        <v>0</v>
      </c>
      <c r="BI244" s="49">
        <v>0</v>
      </c>
      <c r="BJ244" s="49">
        <v>0</v>
      </c>
      <c r="BK244" s="49">
        <v>0</v>
      </c>
      <c r="BL244" s="49">
        <v>0</v>
      </c>
      <c r="BM244" s="49">
        <v>0</v>
      </c>
      <c r="BN244" s="56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6">
        <v>0</v>
      </c>
      <c r="CA244" s="50">
        <v>0</v>
      </c>
      <c r="CB244" s="50">
        <v>0</v>
      </c>
      <c r="CC244" s="50">
        <v>0</v>
      </c>
      <c r="CD244" s="50">
        <v>0</v>
      </c>
      <c r="CE244" s="50">
        <v>0</v>
      </c>
      <c r="CF244" s="50">
        <v>0</v>
      </c>
      <c r="CG244" s="50">
        <v>0</v>
      </c>
      <c r="CH244" s="50">
        <v>0</v>
      </c>
      <c r="CI244" s="50">
        <v>0</v>
      </c>
      <c r="CJ244" s="50">
        <v>0</v>
      </c>
      <c r="CK244" s="50">
        <v>0</v>
      </c>
      <c r="CL244" s="56">
        <v>0</v>
      </c>
      <c r="CM244" s="50">
        <v>0</v>
      </c>
      <c r="CN244" s="50">
        <v>0</v>
      </c>
      <c r="CO244" s="50">
        <v>0</v>
      </c>
      <c r="CP244" s="50">
        <v>0</v>
      </c>
      <c r="CQ244" s="50">
        <v>0</v>
      </c>
      <c r="CR244" s="50">
        <v>0</v>
      </c>
      <c r="CS244" s="50">
        <v>0</v>
      </c>
      <c r="CT244" s="50">
        <v>0</v>
      </c>
      <c r="CU244" s="50">
        <v>0</v>
      </c>
      <c r="CV244" s="50">
        <v>0</v>
      </c>
      <c r="CW244" s="50">
        <v>0</v>
      </c>
      <c r="CX244" s="56">
        <v>0</v>
      </c>
      <c r="CY244" s="50">
        <v>0</v>
      </c>
      <c r="CZ244" s="50">
        <v>0</v>
      </c>
      <c r="DA244" s="50">
        <v>0</v>
      </c>
      <c r="DB244" s="50">
        <v>0</v>
      </c>
      <c r="DC244" s="50">
        <v>0</v>
      </c>
      <c r="DD244" s="50">
        <v>0</v>
      </c>
      <c r="DE244" s="50">
        <v>0</v>
      </c>
      <c r="DF244" s="50">
        <v>0</v>
      </c>
      <c r="DG244" s="47">
        <v>0</v>
      </c>
      <c r="DH244" s="47">
        <v>0</v>
      </c>
      <c r="DI244" s="47">
        <v>0</v>
      </c>
    </row>
    <row r="245" spans="1:113 15975:15976" x14ac:dyDescent="0.25">
      <c r="A245" s="29" t="s">
        <v>189</v>
      </c>
      <c r="B245" s="30" t="s">
        <v>397</v>
      </c>
      <c r="C245" s="31" t="s">
        <v>189</v>
      </c>
      <c r="D245" s="43" t="s">
        <v>387</v>
      </c>
      <c r="E245" s="42" t="s">
        <v>166</v>
      </c>
      <c r="F245" s="49">
        <v>0</v>
      </c>
      <c r="G245" s="49">
        <v>0</v>
      </c>
      <c r="H245" s="49">
        <v>0</v>
      </c>
      <c r="I245" s="49">
        <v>0</v>
      </c>
      <c r="J245" s="49">
        <v>4.8197916666666667E-2</v>
      </c>
      <c r="K245" s="49">
        <v>0</v>
      </c>
      <c r="L245" s="49">
        <v>8.8171874999999997E-2</v>
      </c>
      <c r="M245" s="49">
        <v>8.8171874999999997E-2</v>
      </c>
      <c r="N245" s="49">
        <v>0.1040390625</v>
      </c>
      <c r="O245" s="49">
        <v>9.8750000000000004E-2</v>
      </c>
      <c r="P245" s="49">
        <v>8.8171874999999997E-2</v>
      </c>
      <c r="Q245" s="49">
        <v>8.8171874999999997E-2</v>
      </c>
      <c r="R245" s="56">
        <v>8.8171874999999997E-2</v>
      </c>
      <c r="S245" s="49">
        <v>8.8171874999999997E-2</v>
      </c>
      <c r="T245" s="49">
        <v>8.8171874999999997E-2</v>
      </c>
      <c r="U245" s="49">
        <v>0</v>
      </c>
      <c r="V245" s="49">
        <v>8.8171874999999997E-2</v>
      </c>
      <c r="W245" s="49">
        <v>2.1255208333333331E-2</v>
      </c>
      <c r="X245" s="49">
        <v>0.1519375</v>
      </c>
      <c r="Y245" s="49">
        <v>0</v>
      </c>
      <c r="Z245" s="49">
        <v>0</v>
      </c>
      <c r="AA245" s="49">
        <v>0.14311979166666666</v>
      </c>
      <c r="AB245" s="49">
        <v>0.10594010416666667</v>
      </c>
      <c r="AC245" s="49">
        <v>0</v>
      </c>
      <c r="AD245" s="56">
        <v>0.12010156249999999</v>
      </c>
      <c r="AE245" s="49">
        <v>0</v>
      </c>
      <c r="AF245" s="49">
        <v>1.22265625E-2</v>
      </c>
      <c r="AG245" s="49">
        <v>0</v>
      </c>
      <c r="AH245" s="49">
        <v>0</v>
      </c>
      <c r="AI245" s="49">
        <v>6.0984661458333331</v>
      </c>
      <c r="AJ245" s="49">
        <v>4.6580729166666661E-2</v>
      </c>
      <c r="AK245" s="49">
        <v>0</v>
      </c>
      <c r="AL245" s="49">
        <v>0</v>
      </c>
      <c r="AM245" s="49">
        <v>0.10594010416666667</v>
      </c>
      <c r="AN245" s="49">
        <v>0</v>
      </c>
      <c r="AO245" s="49">
        <v>0</v>
      </c>
      <c r="AP245" s="56">
        <v>9.3526041666666671E-2</v>
      </c>
      <c r="AQ245" s="49">
        <v>0.15317708333333335</v>
      </c>
      <c r="AR245" s="49">
        <v>0</v>
      </c>
      <c r="AS245" s="49">
        <v>0.16510677083333333</v>
      </c>
      <c r="AT245" s="49">
        <v>8.6468749999999997E-2</v>
      </c>
      <c r="AU245" s="49">
        <v>0.19046874999999999</v>
      </c>
      <c r="AV245" s="49">
        <v>2.5065104166666668E-2</v>
      </c>
      <c r="AW245" s="49">
        <v>0</v>
      </c>
      <c r="AX245" s="49">
        <v>9.154427083333333E-2</v>
      </c>
      <c r="AY245" s="49">
        <v>9.1658854166666678E-2</v>
      </c>
      <c r="AZ245" s="49">
        <v>9.5734374999999997E-2</v>
      </c>
      <c r="BA245" s="49">
        <v>0.22305208333333335</v>
      </c>
      <c r="BB245" s="56">
        <v>0.47474479166666661</v>
      </c>
      <c r="BC245" s="49">
        <v>0.57412760416666664</v>
      </c>
      <c r="BD245" s="49">
        <v>2.9619791666666666E-2</v>
      </c>
      <c r="BE245" s="49">
        <v>2.9619791666666666E-2</v>
      </c>
      <c r="BF245" s="49">
        <v>0</v>
      </c>
      <c r="BG245" s="49">
        <v>0</v>
      </c>
      <c r="BH245" s="49">
        <v>0</v>
      </c>
      <c r="BI245" s="49">
        <v>9.8731770833333329E-2</v>
      </c>
      <c r="BJ245" s="49">
        <v>9.8903645833333331E-2</v>
      </c>
      <c r="BK245" s="49">
        <v>1.9726562499999999E-2</v>
      </c>
      <c r="BL245" s="49">
        <v>0</v>
      </c>
      <c r="BM245" s="49">
        <v>0.10823697916666668</v>
      </c>
      <c r="BN245" s="56">
        <v>0.48252864583333333</v>
      </c>
      <c r="BO245" s="50">
        <v>4.6197916666666665E-2</v>
      </c>
      <c r="BP245" s="50">
        <v>0.14553645833333334</v>
      </c>
      <c r="BQ245" s="50">
        <v>7.5528645833333324E-2</v>
      </c>
      <c r="BR245" s="50">
        <v>0.67155989583333342</v>
      </c>
      <c r="BS245" s="50">
        <v>0.13413802083333334</v>
      </c>
      <c r="BT245" s="50">
        <v>0</v>
      </c>
      <c r="BU245" s="50">
        <v>0.28101562499999999</v>
      </c>
      <c r="BV245" s="50">
        <v>1.0177578125</v>
      </c>
      <c r="BW245" s="50">
        <v>29.127281249999999</v>
      </c>
      <c r="BX245" s="50">
        <v>0.71961979166666667</v>
      </c>
      <c r="BY245" s="50">
        <v>0.71961979166666667</v>
      </c>
      <c r="BZ245" s="56">
        <v>0</v>
      </c>
      <c r="CA245" s="50">
        <v>0</v>
      </c>
      <c r="CB245" s="50">
        <v>8.2205729166666672E-2</v>
      </c>
      <c r="CC245" s="50">
        <v>0</v>
      </c>
      <c r="CD245" s="50">
        <v>8.1203125000000001E-2</v>
      </c>
      <c r="CE245" s="50">
        <v>0</v>
      </c>
      <c r="CF245" s="50">
        <v>3.7820312500000001E-2</v>
      </c>
      <c r="CG245" s="50">
        <v>2.3381145833333337</v>
      </c>
      <c r="CH245" s="50">
        <v>22.720992187499998</v>
      </c>
      <c r="CI245" s="50">
        <v>1.6169270833333332E-2</v>
      </c>
      <c r="CJ245" s="50">
        <v>0</v>
      </c>
      <c r="CK245" s="50">
        <v>0</v>
      </c>
      <c r="CL245" s="56">
        <v>0</v>
      </c>
      <c r="CM245" s="50">
        <v>0</v>
      </c>
      <c r="CN245" s="50">
        <v>0</v>
      </c>
      <c r="CO245" s="50">
        <v>7.0319895968790638E-2</v>
      </c>
      <c r="CP245" s="50">
        <v>2.3563068920676205E-2</v>
      </c>
      <c r="CQ245" s="50">
        <v>0</v>
      </c>
      <c r="CR245" s="50">
        <v>0</v>
      </c>
      <c r="CS245" s="50">
        <v>0</v>
      </c>
      <c r="CT245" s="50">
        <v>0.23092587776332898</v>
      </c>
      <c r="CU245" s="50">
        <v>0.46185175552665797</v>
      </c>
      <c r="CV245" s="50">
        <v>3.120936280884265E-3</v>
      </c>
      <c r="CW245" s="50">
        <v>76.323162548764628</v>
      </c>
      <c r="CX245" s="56">
        <v>0</v>
      </c>
      <c r="CY245" s="50">
        <v>2.600780234070221E-4</v>
      </c>
      <c r="CZ245" s="50">
        <v>0</v>
      </c>
      <c r="DA245" s="50">
        <v>0</v>
      </c>
      <c r="DB245" s="50">
        <v>4.8013003901170345E-2</v>
      </c>
      <c r="DC245" s="50">
        <v>6.5539661898569562E-3</v>
      </c>
      <c r="DD245" s="50">
        <v>11.827726918075422</v>
      </c>
      <c r="DE245" s="50">
        <v>0</v>
      </c>
      <c r="DF245" s="50">
        <v>0</v>
      </c>
      <c r="DG245" s="47">
        <v>6.607802340702211E-2</v>
      </c>
      <c r="DH245" s="47">
        <v>0</v>
      </c>
      <c r="DI245" s="47">
        <v>0</v>
      </c>
    </row>
    <row r="246" spans="1:113 15975:15976" x14ac:dyDescent="0.25">
      <c r="A246" s="29" t="s">
        <v>189</v>
      </c>
      <c r="B246" s="30" t="s">
        <v>397</v>
      </c>
      <c r="C246" s="31" t="s">
        <v>189</v>
      </c>
      <c r="D246" s="43" t="s">
        <v>388</v>
      </c>
      <c r="E246" s="42" t="s">
        <v>589</v>
      </c>
      <c r="F246" s="49">
        <v>0</v>
      </c>
      <c r="G246" s="49">
        <v>0</v>
      </c>
      <c r="H246" s="49">
        <v>0</v>
      </c>
      <c r="I246" s="49">
        <v>0</v>
      </c>
      <c r="J246" s="49">
        <v>4.9479166666666665E-5</v>
      </c>
      <c r="K246" s="49">
        <v>0</v>
      </c>
      <c r="L246" s="49">
        <v>4.5052083333333332E-4</v>
      </c>
      <c r="M246" s="49">
        <v>0</v>
      </c>
      <c r="N246" s="49">
        <v>0</v>
      </c>
      <c r="O246" s="49">
        <v>1.796875E-4</v>
      </c>
      <c r="P246" s="49">
        <v>0</v>
      </c>
      <c r="Q246" s="49">
        <v>2.0833333333333333E-5</v>
      </c>
      <c r="R246" s="56">
        <v>0</v>
      </c>
      <c r="S246" s="49">
        <v>0</v>
      </c>
      <c r="T246" s="49">
        <v>0</v>
      </c>
      <c r="U246" s="49">
        <v>0</v>
      </c>
      <c r="V246" s="49">
        <v>0</v>
      </c>
      <c r="W246" s="49">
        <v>1.4322916666666667E-4</v>
      </c>
      <c r="X246" s="49">
        <v>0</v>
      </c>
      <c r="Y246" s="49">
        <v>0</v>
      </c>
      <c r="Z246" s="49">
        <v>0</v>
      </c>
      <c r="AA246" s="49">
        <v>0</v>
      </c>
      <c r="AB246" s="49">
        <v>1.203125E-3</v>
      </c>
      <c r="AC246" s="49">
        <v>0</v>
      </c>
      <c r="AD246" s="56">
        <v>0</v>
      </c>
      <c r="AE246" s="49">
        <v>0</v>
      </c>
      <c r="AF246" s="49">
        <v>0</v>
      </c>
      <c r="AG246" s="49">
        <v>5.0000000000000001E-3</v>
      </c>
      <c r="AH246" s="49">
        <v>0</v>
      </c>
      <c r="AI246" s="49">
        <v>0</v>
      </c>
      <c r="AJ246" s="49">
        <v>0</v>
      </c>
      <c r="AK246" s="49">
        <v>0</v>
      </c>
      <c r="AL246" s="49">
        <v>2.994791666666667E-4</v>
      </c>
      <c r="AM246" s="49">
        <v>3.3359374999999999E-3</v>
      </c>
      <c r="AN246" s="49">
        <v>0</v>
      </c>
      <c r="AO246" s="49">
        <v>0</v>
      </c>
      <c r="AP246" s="56">
        <v>4.4531250000000002E-4</v>
      </c>
      <c r="AQ246" s="49">
        <v>0.15978645833333335</v>
      </c>
      <c r="AR246" s="49">
        <v>0</v>
      </c>
      <c r="AS246" s="49">
        <v>0</v>
      </c>
      <c r="AT246" s="49">
        <v>0.17792708333333335</v>
      </c>
      <c r="AU246" s="49">
        <v>6.5833333333333334E-3</v>
      </c>
      <c r="AV246" s="49">
        <v>2.3697916666666667E-4</v>
      </c>
      <c r="AW246" s="49">
        <v>2.3697916666666667E-4</v>
      </c>
      <c r="AX246" s="49">
        <v>0</v>
      </c>
      <c r="AY246" s="49">
        <v>1.75E-3</v>
      </c>
      <c r="AZ246" s="49">
        <v>1.1276041666666667E-3</v>
      </c>
      <c r="BA246" s="49">
        <v>2.3697916666666667E-4</v>
      </c>
      <c r="BB246" s="56">
        <v>0</v>
      </c>
      <c r="BC246" s="49">
        <v>0</v>
      </c>
      <c r="BD246" s="49">
        <v>0</v>
      </c>
      <c r="BE246" s="49">
        <v>0</v>
      </c>
      <c r="BF246" s="49">
        <v>0</v>
      </c>
      <c r="BG246" s="49">
        <v>0</v>
      </c>
      <c r="BH246" s="49">
        <v>1.0416666666666666E-2</v>
      </c>
      <c r="BI246" s="49">
        <v>0</v>
      </c>
      <c r="BJ246" s="49">
        <v>2.0052083333333334E-4</v>
      </c>
      <c r="BK246" s="49">
        <v>0</v>
      </c>
      <c r="BL246" s="49">
        <v>0</v>
      </c>
      <c r="BM246" s="49">
        <v>1.3020833333333333E-3</v>
      </c>
      <c r="BN246" s="56">
        <v>0</v>
      </c>
      <c r="BO246" s="50">
        <v>5.0520833333333331E-4</v>
      </c>
      <c r="BP246" s="50">
        <v>0</v>
      </c>
      <c r="BQ246" s="50">
        <v>0</v>
      </c>
      <c r="BR246" s="50">
        <v>4.0104166666666668E-4</v>
      </c>
      <c r="BS246" s="50">
        <v>1.7109375E-3</v>
      </c>
      <c r="BT246" s="50">
        <v>0</v>
      </c>
      <c r="BU246" s="50">
        <v>0</v>
      </c>
      <c r="BV246" s="50">
        <v>9.1145833333333324E-5</v>
      </c>
      <c r="BW246" s="50">
        <v>0</v>
      </c>
      <c r="BX246" s="50">
        <v>6.5104166666666666E-5</v>
      </c>
      <c r="BY246" s="50">
        <v>1.3466927083333333</v>
      </c>
      <c r="BZ246" s="56">
        <v>7.1614583333333339E-4</v>
      </c>
      <c r="CA246" s="50">
        <v>0</v>
      </c>
      <c r="CB246" s="50">
        <v>0</v>
      </c>
      <c r="CC246" s="50">
        <v>0</v>
      </c>
      <c r="CD246" s="50">
        <v>0</v>
      </c>
      <c r="CE246" s="50">
        <v>0</v>
      </c>
      <c r="CF246" s="50">
        <v>0</v>
      </c>
      <c r="CG246" s="50">
        <v>0</v>
      </c>
      <c r="CH246" s="50">
        <v>1.4296875E-3</v>
      </c>
      <c r="CI246" s="50">
        <v>1.0989583333333333E-3</v>
      </c>
      <c r="CJ246" s="50">
        <v>0</v>
      </c>
      <c r="CK246" s="50">
        <v>2.6041666666666666E-4</v>
      </c>
      <c r="CL246" s="56">
        <v>3.2509752925877764E-4</v>
      </c>
      <c r="CM246" s="50">
        <v>2.600780234070221E-4</v>
      </c>
      <c r="CN246" s="50">
        <v>0</v>
      </c>
      <c r="CO246" s="50">
        <v>1.612483745123537E-4</v>
      </c>
      <c r="CP246" s="50">
        <v>0</v>
      </c>
      <c r="CQ246" s="50">
        <v>3.1209362808842653E-5</v>
      </c>
      <c r="CR246" s="50">
        <v>0</v>
      </c>
      <c r="CS246" s="50">
        <v>3.6931079323797137E-4</v>
      </c>
      <c r="CT246" s="50">
        <v>0</v>
      </c>
      <c r="CU246" s="50">
        <v>7.1859557867360209E-3</v>
      </c>
      <c r="CV246" s="50">
        <v>0</v>
      </c>
      <c r="CW246" s="50">
        <v>0</v>
      </c>
      <c r="CX246" s="56">
        <v>0</v>
      </c>
      <c r="CY246" s="50">
        <v>0</v>
      </c>
      <c r="CZ246" s="50">
        <v>0</v>
      </c>
      <c r="DA246" s="50">
        <v>0</v>
      </c>
      <c r="DB246" s="50">
        <v>0</v>
      </c>
      <c r="DC246" s="50">
        <v>0</v>
      </c>
      <c r="DD246" s="50">
        <v>0</v>
      </c>
      <c r="DE246" s="50">
        <v>7.8023407022106625E-4</v>
      </c>
      <c r="DF246" s="50">
        <v>1.3074122236671001E-2</v>
      </c>
      <c r="DG246" s="47">
        <v>0</v>
      </c>
      <c r="DH246" s="47">
        <v>6.0377113133940181E-2</v>
      </c>
      <c r="DI246" s="47">
        <v>0</v>
      </c>
    </row>
    <row r="247" spans="1:113 15975:15976" x14ac:dyDescent="0.25">
      <c r="A247" s="29" t="s">
        <v>189</v>
      </c>
      <c r="B247" s="30" t="s">
        <v>397</v>
      </c>
      <c r="C247" s="31" t="s">
        <v>189</v>
      </c>
      <c r="D247" s="43" t="s">
        <v>389</v>
      </c>
      <c r="E247" s="42" t="s">
        <v>167</v>
      </c>
      <c r="F247" s="49">
        <v>0</v>
      </c>
      <c r="G247" s="49">
        <v>0</v>
      </c>
      <c r="H247" s="49">
        <v>0</v>
      </c>
      <c r="I247" s="49">
        <v>0</v>
      </c>
      <c r="J247" s="49">
        <v>0</v>
      </c>
      <c r="K247" s="49">
        <v>0</v>
      </c>
      <c r="L247" s="49">
        <v>0</v>
      </c>
      <c r="M247" s="49">
        <v>0</v>
      </c>
      <c r="N247" s="49">
        <v>0</v>
      </c>
      <c r="O247" s="49">
        <v>0</v>
      </c>
      <c r="P247" s="49">
        <v>0</v>
      </c>
      <c r="Q247" s="49">
        <v>0</v>
      </c>
      <c r="R247" s="56">
        <v>0</v>
      </c>
      <c r="S247" s="49">
        <v>0</v>
      </c>
      <c r="T247" s="49">
        <v>0</v>
      </c>
      <c r="U247" s="49">
        <v>0</v>
      </c>
      <c r="V247" s="49">
        <v>0</v>
      </c>
      <c r="W247" s="49">
        <v>0</v>
      </c>
      <c r="X247" s="49">
        <v>0</v>
      </c>
      <c r="Y247" s="49">
        <v>0</v>
      </c>
      <c r="Z247" s="49">
        <v>0</v>
      </c>
      <c r="AA247" s="49">
        <v>0</v>
      </c>
      <c r="AB247" s="49">
        <v>0</v>
      </c>
      <c r="AC247" s="49">
        <v>0</v>
      </c>
      <c r="AD247" s="56">
        <v>0</v>
      </c>
      <c r="AE247" s="49">
        <v>0</v>
      </c>
      <c r="AF247" s="49">
        <v>0</v>
      </c>
      <c r="AG247" s="49">
        <v>0</v>
      </c>
      <c r="AH247" s="49">
        <v>0</v>
      </c>
      <c r="AI247" s="49">
        <v>0</v>
      </c>
      <c r="AJ247" s="49">
        <v>0</v>
      </c>
      <c r="AK247" s="49">
        <v>0</v>
      </c>
      <c r="AL247" s="49">
        <v>0</v>
      </c>
      <c r="AM247" s="49">
        <v>0</v>
      </c>
      <c r="AN247" s="49">
        <v>1.5877604166666667E-2</v>
      </c>
      <c r="AO247" s="49">
        <v>0</v>
      </c>
      <c r="AP247" s="56">
        <v>0</v>
      </c>
      <c r="AQ247" s="49">
        <v>0</v>
      </c>
      <c r="AR247" s="49">
        <v>0</v>
      </c>
      <c r="AS247" s="49">
        <v>0</v>
      </c>
      <c r="AT247" s="49">
        <v>0</v>
      </c>
      <c r="AU247" s="49">
        <v>0</v>
      </c>
      <c r="AV247" s="49">
        <v>0</v>
      </c>
      <c r="AW247" s="49">
        <v>0</v>
      </c>
      <c r="AX247" s="49">
        <v>0</v>
      </c>
      <c r="AY247" s="49">
        <v>0</v>
      </c>
      <c r="AZ247" s="49">
        <v>0</v>
      </c>
      <c r="BA247" s="49">
        <v>0</v>
      </c>
      <c r="BB247" s="56">
        <v>0</v>
      </c>
      <c r="BC247" s="49">
        <v>0</v>
      </c>
      <c r="BD247" s="49">
        <v>0</v>
      </c>
      <c r="BE247" s="49">
        <v>0</v>
      </c>
      <c r="BF247" s="49">
        <v>0</v>
      </c>
      <c r="BG247" s="49">
        <v>0</v>
      </c>
      <c r="BH247" s="49">
        <v>0</v>
      </c>
      <c r="BI247" s="49">
        <v>0</v>
      </c>
      <c r="BJ247" s="49">
        <v>0</v>
      </c>
      <c r="BK247" s="49">
        <v>0</v>
      </c>
      <c r="BL247" s="49">
        <v>2.6041666666666666E-4</v>
      </c>
      <c r="BM247" s="49">
        <v>0</v>
      </c>
      <c r="BN247" s="56">
        <v>0</v>
      </c>
      <c r="BO247" s="50">
        <v>0</v>
      </c>
      <c r="BP247" s="50">
        <v>1.3635416666666665E-2</v>
      </c>
      <c r="BQ247" s="50">
        <v>0</v>
      </c>
      <c r="BR247" s="50">
        <v>0</v>
      </c>
      <c r="BS247" s="50">
        <v>0</v>
      </c>
      <c r="BT247" s="50">
        <v>0</v>
      </c>
      <c r="BU247" s="50">
        <v>1.2786458333333334E-2</v>
      </c>
      <c r="BV247" s="50">
        <v>0</v>
      </c>
      <c r="BW247" s="50">
        <v>0</v>
      </c>
      <c r="BX247" s="50">
        <v>0</v>
      </c>
      <c r="BY247" s="50">
        <v>0</v>
      </c>
      <c r="BZ247" s="56">
        <v>0</v>
      </c>
      <c r="CA247" s="50">
        <v>0</v>
      </c>
      <c r="CB247" s="50">
        <v>0</v>
      </c>
      <c r="CC247" s="50">
        <v>0</v>
      </c>
      <c r="CD247" s="50">
        <v>0</v>
      </c>
      <c r="CE247" s="50">
        <v>0</v>
      </c>
      <c r="CF247" s="50">
        <v>0</v>
      </c>
      <c r="CG247" s="50">
        <v>0</v>
      </c>
      <c r="CH247" s="50">
        <v>0</v>
      </c>
      <c r="CI247" s="50">
        <v>0</v>
      </c>
      <c r="CJ247" s="50">
        <v>0</v>
      </c>
      <c r="CK247" s="50">
        <v>0</v>
      </c>
      <c r="CL247" s="56">
        <v>0</v>
      </c>
      <c r="CM247" s="50">
        <v>0</v>
      </c>
      <c r="CN247" s="50">
        <v>0</v>
      </c>
      <c r="CO247" s="50">
        <v>0</v>
      </c>
      <c r="CP247" s="50">
        <v>0</v>
      </c>
      <c r="CQ247" s="50">
        <v>0</v>
      </c>
      <c r="CR247" s="50">
        <v>0</v>
      </c>
      <c r="CS247" s="50">
        <v>0</v>
      </c>
      <c r="CT247" s="50">
        <v>0</v>
      </c>
      <c r="CU247" s="50">
        <v>0</v>
      </c>
      <c r="CV247" s="50">
        <v>0</v>
      </c>
      <c r="CW247" s="50">
        <v>0</v>
      </c>
      <c r="CX247" s="56">
        <v>0</v>
      </c>
      <c r="CY247" s="50">
        <v>0</v>
      </c>
      <c r="CZ247" s="50">
        <v>0</v>
      </c>
      <c r="DA247" s="50">
        <v>0</v>
      </c>
      <c r="DB247" s="50">
        <v>0</v>
      </c>
      <c r="DC247" s="50">
        <v>0</v>
      </c>
      <c r="DD247" s="50">
        <v>0</v>
      </c>
      <c r="DE247" s="50">
        <v>0</v>
      </c>
      <c r="DF247" s="50">
        <v>0</v>
      </c>
      <c r="DG247" s="47">
        <v>0</v>
      </c>
      <c r="DH247" s="47">
        <v>0</v>
      </c>
      <c r="DI247" s="47">
        <v>0</v>
      </c>
    </row>
    <row r="248" spans="1:113 15975:15976" x14ac:dyDescent="0.25">
      <c r="A248" s="29" t="s">
        <v>189</v>
      </c>
      <c r="B248" s="30" t="s">
        <v>397</v>
      </c>
      <c r="C248" s="31" t="s">
        <v>189</v>
      </c>
      <c r="D248" s="43" t="s">
        <v>390</v>
      </c>
      <c r="E248" s="42" t="s">
        <v>590</v>
      </c>
      <c r="F248" s="49">
        <v>0</v>
      </c>
      <c r="G248" s="49">
        <v>0</v>
      </c>
      <c r="H248" s="49">
        <v>0</v>
      </c>
      <c r="I248" s="49">
        <v>0</v>
      </c>
      <c r="J248" s="49">
        <v>0</v>
      </c>
      <c r="K248" s="49">
        <v>0</v>
      </c>
      <c r="L248" s="49">
        <v>0</v>
      </c>
      <c r="M248" s="49">
        <v>0</v>
      </c>
      <c r="N248" s="49">
        <v>0</v>
      </c>
      <c r="O248" s="49">
        <v>0</v>
      </c>
      <c r="P248" s="49">
        <v>0</v>
      </c>
      <c r="Q248" s="49">
        <v>0</v>
      </c>
      <c r="R248" s="56">
        <v>0</v>
      </c>
      <c r="S248" s="49">
        <v>0</v>
      </c>
      <c r="T248" s="49">
        <v>0</v>
      </c>
      <c r="U248" s="49">
        <v>0</v>
      </c>
      <c r="V248" s="49">
        <v>0</v>
      </c>
      <c r="W248" s="49">
        <v>0</v>
      </c>
      <c r="X248" s="49">
        <v>0</v>
      </c>
      <c r="Y248" s="49">
        <v>0</v>
      </c>
      <c r="Z248" s="49">
        <v>0</v>
      </c>
      <c r="AA248" s="49">
        <v>0</v>
      </c>
      <c r="AB248" s="49">
        <v>0</v>
      </c>
      <c r="AC248" s="49">
        <v>0</v>
      </c>
      <c r="AD248" s="56">
        <v>0</v>
      </c>
      <c r="AE248" s="49">
        <v>0</v>
      </c>
      <c r="AF248" s="49">
        <v>0</v>
      </c>
      <c r="AG248" s="49">
        <v>0</v>
      </c>
      <c r="AH248" s="49">
        <v>0</v>
      </c>
      <c r="AI248" s="49">
        <v>0</v>
      </c>
      <c r="AJ248" s="49">
        <v>0</v>
      </c>
      <c r="AK248" s="49">
        <v>0</v>
      </c>
      <c r="AL248" s="49">
        <v>0</v>
      </c>
      <c r="AM248" s="49">
        <v>0</v>
      </c>
      <c r="AN248" s="49">
        <v>0</v>
      </c>
      <c r="AO248" s="49">
        <v>0</v>
      </c>
      <c r="AP248" s="56">
        <v>0</v>
      </c>
      <c r="AQ248" s="49">
        <v>0</v>
      </c>
      <c r="AR248" s="49">
        <v>0</v>
      </c>
      <c r="AS248" s="49">
        <v>0</v>
      </c>
      <c r="AT248" s="49">
        <v>0</v>
      </c>
      <c r="AU248" s="49">
        <v>0</v>
      </c>
      <c r="AV248" s="49">
        <v>0</v>
      </c>
      <c r="AW248" s="49">
        <v>0</v>
      </c>
      <c r="AX248" s="49">
        <v>0</v>
      </c>
      <c r="AY248" s="49">
        <v>0</v>
      </c>
      <c r="AZ248" s="49">
        <v>0</v>
      </c>
      <c r="BA248" s="49">
        <v>0</v>
      </c>
      <c r="BB248" s="56">
        <v>0</v>
      </c>
      <c r="BC248" s="49">
        <v>0</v>
      </c>
      <c r="BD248" s="49">
        <v>0</v>
      </c>
      <c r="BE248" s="49">
        <v>0</v>
      </c>
      <c r="BF248" s="49">
        <v>0</v>
      </c>
      <c r="BG248" s="49">
        <v>0</v>
      </c>
      <c r="BH248" s="49">
        <v>0</v>
      </c>
      <c r="BI248" s="49">
        <v>0</v>
      </c>
      <c r="BJ248" s="49">
        <v>0</v>
      </c>
      <c r="BK248" s="49">
        <v>0</v>
      </c>
      <c r="BL248" s="49">
        <v>0</v>
      </c>
      <c r="BM248" s="49">
        <v>0</v>
      </c>
      <c r="BN248" s="56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0</v>
      </c>
      <c r="BX248" s="50">
        <v>0</v>
      </c>
      <c r="BY248" s="50">
        <v>0</v>
      </c>
      <c r="BZ248" s="56">
        <v>0</v>
      </c>
      <c r="CA248" s="50">
        <v>0</v>
      </c>
      <c r="CB248" s="50">
        <v>0</v>
      </c>
      <c r="CC248" s="50">
        <v>0</v>
      </c>
      <c r="CD248" s="50">
        <v>0</v>
      </c>
      <c r="CE248" s="50">
        <v>0</v>
      </c>
      <c r="CF248" s="50">
        <v>0</v>
      </c>
      <c r="CG248" s="50">
        <v>0</v>
      </c>
      <c r="CH248" s="50">
        <v>0</v>
      </c>
      <c r="CI248" s="50">
        <v>0</v>
      </c>
      <c r="CJ248" s="50">
        <v>0</v>
      </c>
      <c r="CK248" s="50">
        <v>0</v>
      </c>
      <c r="CL248" s="56">
        <v>0</v>
      </c>
      <c r="CM248" s="50">
        <v>0</v>
      </c>
      <c r="CN248" s="50">
        <v>0</v>
      </c>
      <c r="CO248" s="50">
        <v>0</v>
      </c>
      <c r="CP248" s="50">
        <v>0</v>
      </c>
      <c r="CQ248" s="50">
        <v>0</v>
      </c>
      <c r="CR248" s="50">
        <v>0</v>
      </c>
      <c r="CS248" s="50">
        <v>0</v>
      </c>
      <c r="CT248" s="50">
        <v>0</v>
      </c>
      <c r="CU248" s="50">
        <v>0</v>
      </c>
      <c r="CV248" s="50">
        <v>0</v>
      </c>
      <c r="CW248" s="50">
        <v>0</v>
      </c>
      <c r="CX248" s="56">
        <v>0</v>
      </c>
      <c r="CY248" s="50">
        <v>0</v>
      </c>
      <c r="CZ248" s="50">
        <v>0</v>
      </c>
      <c r="DA248" s="50">
        <v>0</v>
      </c>
      <c r="DB248" s="50">
        <v>0</v>
      </c>
      <c r="DC248" s="50">
        <v>0</v>
      </c>
      <c r="DD248" s="50">
        <v>0</v>
      </c>
      <c r="DE248" s="50">
        <v>0</v>
      </c>
      <c r="DF248" s="50">
        <v>0</v>
      </c>
      <c r="DG248" s="47">
        <v>0</v>
      </c>
      <c r="DH248" s="47">
        <v>0</v>
      </c>
      <c r="DI248" s="47">
        <v>0</v>
      </c>
    </row>
    <row r="249" spans="1:113 15975:15976" x14ac:dyDescent="0.25">
      <c r="A249" s="29" t="s">
        <v>189</v>
      </c>
      <c r="B249" s="30" t="s">
        <v>397</v>
      </c>
      <c r="C249" s="31" t="s">
        <v>189</v>
      </c>
      <c r="D249" s="43" t="s">
        <v>391</v>
      </c>
      <c r="E249" s="42" t="s">
        <v>591</v>
      </c>
      <c r="F249" s="49">
        <v>6.6406250000000005E-4</v>
      </c>
      <c r="G249" s="49">
        <v>2.9059895833333332E-2</v>
      </c>
      <c r="H249" s="49">
        <v>3.5541666666666666E-2</v>
      </c>
      <c r="I249" s="49">
        <v>0</v>
      </c>
      <c r="J249" s="49">
        <v>4.7385416666666666E-2</v>
      </c>
      <c r="K249" s="49">
        <v>1.015625E-4</v>
      </c>
      <c r="L249" s="49">
        <v>3.7484375E-2</v>
      </c>
      <c r="M249" s="49">
        <v>2.9427083333333336E-3</v>
      </c>
      <c r="N249" s="49">
        <v>0</v>
      </c>
      <c r="O249" s="49">
        <v>0</v>
      </c>
      <c r="P249" s="49">
        <v>0</v>
      </c>
      <c r="Q249" s="49">
        <v>6.2864583333333335E-2</v>
      </c>
      <c r="R249" s="56">
        <v>0</v>
      </c>
      <c r="S249" s="49">
        <v>0</v>
      </c>
      <c r="T249" s="49">
        <v>0</v>
      </c>
      <c r="U249" s="49">
        <v>0</v>
      </c>
      <c r="V249" s="49">
        <v>1.6468750000000001E-2</v>
      </c>
      <c r="W249" s="49">
        <v>2.9557291666666664E-3</v>
      </c>
      <c r="X249" s="49">
        <v>1.540625E-2</v>
      </c>
      <c r="Y249" s="49">
        <v>1.2375000000000001E-2</v>
      </c>
      <c r="Z249" s="49">
        <v>6.6874999999999999E-3</v>
      </c>
      <c r="AA249" s="49">
        <v>2.0260416666666664E-3</v>
      </c>
      <c r="AB249" s="49">
        <v>2.4463541666666668E-2</v>
      </c>
      <c r="AC249" s="49">
        <v>0</v>
      </c>
      <c r="AD249" s="56">
        <v>0</v>
      </c>
      <c r="AE249" s="49">
        <v>0</v>
      </c>
      <c r="AF249" s="49">
        <v>9.1145833333333339E-3</v>
      </c>
      <c r="AG249" s="49">
        <v>0</v>
      </c>
      <c r="AH249" s="49">
        <v>2.6041666666666666E-4</v>
      </c>
      <c r="AI249" s="49">
        <v>0</v>
      </c>
      <c r="AJ249" s="49">
        <v>2.6041666666666666E-4</v>
      </c>
      <c r="AK249" s="49">
        <v>0</v>
      </c>
      <c r="AL249" s="49">
        <v>1.9268229166666668E-2</v>
      </c>
      <c r="AM249" s="49">
        <v>3.8218750000000003E-2</v>
      </c>
      <c r="AN249" s="49">
        <v>2.5078125000000001E-3</v>
      </c>
      <c r="AO249" s="49">
        <v>4.5494791666666666E-2</v>
      </c>
      <c r="AP249" s="56">
        <v>0</v>
      </c>
      <c r="AQ249" s="49">
        <v>9.8213541666666668E-2</v>
      </c>
      <c r="AR249" s="49">
        <v>2.5234375000000001E-3</v>
      </c>
      <c r="AS249" s="49">
        <v>7.8125E-3</v>
      </c>
      <c r="AT249" s="49">
        <v>7.9166666666666665E-4</v>
      </c>
      <c r="AU249" s="49">
        <v>0</v>
      </c>
      <c r="AV249" s="49">
        <v>1.3020833333333334E-2</v>
      </c>
      <c r="AW249" s="49">
        <v>7.8125E-3</v>
      </c>
      <c r="AX249" s="49">
        <v>0</v>
      </c>
      <c r="AY249" s="49">
        <v>7.8125E-3</v>
      </c>
      <c r="AZ249" s="49">
        <v>1.5625E-2</v>
      </c>
      <c r="BA249" s="49">
        <v>0.1348125</v>
      </c>
      <c r="BB249" s="56">
        <v>2.8125000000000001E-2</v>
      </c>
      <c r="BC249" s="49">
        <v>0</v>
      </c>
      <c r="BD249" s="49">
        <v>0</v>
      </c>
      <c r="BE249" s="49">
        <v>4.7705729166666662E-2</v>
      </c>
      <c r="BF249" s="49">
        <v>0</v>
      </c>
      <c r="BG249" s="49">
        <v>0</v>
      </c>
      <c r="BH249" s="49">
        <v>0</v>
      </c>
      <c r="BI249" s="49">
        <v>0</v>
      </c>
      <c r="BJ249" s="49">
        <v>0.21553125000000001</v>
      </c>
      <c r="BK249" s="49">
        <v>0</v>
      </c>
      <c r="BL249" s="49">
        <v>2.6041666666666666E-4</v>
      </c>
      <c r="BM249" s="49">
        <v>0</v>
      </c>
      <c r="BN249" s="56">
        <v>0</v>
      </c>
      <c r="BO249" s="50">
        <v>0</v>
      </c>
      <c r="BP249" s="50">
        <v>2.8406250000000001E-2</v>
      </c>
      <c r="BQ249" s="50">
        <v>2.6041666666666665E-3</v>
      </c>
      <c r="BR249" s="50">
        <v>0</v>
      </c>
      <c r="BS249" s="50">
        <v>5.5234374999999997E-3</v>
      </c>
      <c r="BT249" s="50">
        <v>0</v>
      </c>
      <c r="BU249" s="50">
        <v>0</v>
      </c>
      <c r="BV249" s="50">
        <v>0</v>
      </c>
      <c r="BW249" s="50">
        <v>0</v>
      </c>
      <c r="BX249" s="50">
        <v>0</v>
      </c>
      <c r="BY249" s="50">
        <v>0</v>
      </c>
      <c r="BZ249" s="56">
        <v>0</v>
      </c>
      <c r="CA249" s="50">
        <v>0</v>
      </c>
      <c r="CB249" s="50">
        <v>0</v>
      </c>
      <c r="CC249" s="50">
        <v>0</v>
      </c>
      <c r="CD249" s="50">
        <v>0</v>
      </c>
      <c r="CE249" s="50">
        <v>0</v>
      </c>
      <c r="CF249" s="50">
        <v>0</v>
      </c>
      <c r="CG249" s="50">
        <v>0</v>
      </c>
      <c r="CH249" s="50">
        <v>0</v>
      </c>
      <c r="CI249" s="50">
        <v>0</v>
      </c>
      <c r="CJ249" s="50">
        <v>0</v>
      </c>
      <c r="CK249" s="50">
        <v>2.0312499999999999E-4</v>
      </c>
      <c r="CL249" s="56">
        <v>0</v>
      </c>
      <c r="CM249" s="50">
        <v>0</v>
      </c>
      <c r="CN249" s="50">
        <v>1.1687906371911572E-2</v>
      </c>
      <c r="CO249" s="50">
        <v>0</v>
      </c>
      <c r="CP249" s="50">
        <v>0</v>
      </c>
      <c r="CQ249" s="50">
        <v>0</v>
      </c>
      <c r="CR249" s="50">
        <v>0</v>
      </c>
      <c r="CS249" s="50">
        <v>0</v>
      </c>
      <c r="CT249" s="50">
        <v>0</v>
      </c>
      <c r="CU249" s="50">
        <v>0</v>
      </c>
      <c r="CV249" s="50">
        <v>0</v>
      </c>
      <c r="CW249" s="50">
        <v>0</v>
      </c>
      <c r="CX249" s="56">
        <v>0</v>
      </c>
      <c r="CY249" s="50">
        <v>0</v>
      </c>
      <c r="CZ249" s="50">
        <v>0</v>
      </c>
      <c r="DA249" s="50">
        <v>0</v>
      </c>
      <c r="DB249" s="50">
        <v>0</v>
      </c>
      <c r="DC249" s="50">
        <v>0</v>
      </c>
      <c r="DD249" s="50">
        <v>0.11805461638491548</v>
      </c>
      <c r="DE249" s="50">
        <v>6.9544863459037702E-3</v>
      </c>
      <c r="DF249" s="50">
        <v>0</v>
      </c>
      <c r="DG249" s="47">
        <v>0</v>
      </c>
      <c r="DH249" s="47">
        <v>8.5578673602080629E-2</v>
      </c>
      <c r="DI249" s="47">
        <v>0</v>
      </c>
    </row>
    <row r="250" spans="1:113 15975:15976" x14ac:dyDescent="0.25">
      <c r="A250" s="29" t="s">
        <v>189</v>
      </c>
      <c r="B250" s="30" t="s">
        <v>397</v>
      </c>
      <c r="C250" s="31" t="s">
        <v>189</v>
      </c>
      <c r="D250" s="43" t="s">
        <v>392</v>
      </c>
      <c r="E250" s="42" t="s">
        <v>168</v>
      </c>
      <c r="F250" s="49">
        <v>4.533606770833333</v>
      </c>
      <c r="G250" s="49">
        <v>4.5594583333333327</v>
      </c>
      <c r="H250" s="49">
        <v>3.8822031250000002</v>
      </c>
      <c r="I250" s="49">
        <v>1.2202578125000001</v>
      </c>
      <c r="J250" s="49">
        <v>5.3361588541666674</v>
      </c>
      <c r="K250" s="49">
        <v>6.5266536458333331</v>
      </c>
      <c r="L250" s="49">
        <v>3.7574453124999998</v>
      </c>
      <c r="M250" s="49">
        <v>8.9122109374999994</v>
      </c>
      <c r="N250" s="49">
        <v>25.809221354166667</v>
      </c>
      <c r="O250" s="49">
        <v>32.848695312499999</v>
      </c>
      <c r="P250" s="49">
        <v>17.296380208333332</v>
      </c>
      <c r="Q250" s="49">
        <v>4.526140625</v>
      </c>
      <c r="R250" s="56">
        <v>4.7461406249999998</v>
      </c>
      <c r="S250" s="49">
        <v>2.5631119791666666</v>
      </c>
      <c r="T250" s="49">
        <v>7.5024921874999997</v>
      </c>
      <c r="U250" s="49">
        <v>4.2546276041666671</v>
      </c>
      <c r="V250" s="49">
        <v>7.2383619791666671</v>
      </c>
      <c r="W250" s="49">
        <v>3.2521093749999999</v>
      </c>
      <c r="X250" s="49">
        <v>5.3216666666666672</v>
      </c>
      <c r="Y250" s="49">
        <v>6.5850286458333329</v>
      </c>
      <c r="Z250" s="49">
        <v>11.123169270833333</v>
      </c>
      <c r="AA250" s="49">
        <v>6.3823723958333334</v>
      </c>
      <c r="AB250" s="49">
        <v>7.7067135416666659</v>
      </c>
      <c r="AC250" s="49">
        <v>5.4112057291666673</v>
      </c>
      <c r="AD250" s="56">
        <v>10.033247395833333</v>
      </c>
      <c r="AE250" s="49">
        <v>7.6613958333333327</v>
      </c>
      <c r="AF250" s="49">
        <v>9.8797421874999998</v>
      </c>
      <c r="AG250" s="49">
        <v>14.327911458333334</v>
      </c>
      <c r="AH250" s="49">
        <v>11.063203124999999</v>
      </c>
      <c r="AI250" s="49">
        <v>7.7609322916666663</v>
      </c>
      <c r="AJ250" s="49">
        <v>10.035791666666666</v>
      </c>
      <c r="AK250" s="49">
        <v>13.425669270833334</v>
      </c>
      <c r="AL250" s="49">
        <v>19.893567708333332</v>
      </c>
      <c r="AM250" s="49">
        <v>22.858716145833331</v>
      </c>
      <c r="AN250" s="49">
        <v>20.389252604166668</v>
      </c>
      <c r="AO250" s="49">
        <v>17.302817708333333</v>
      </c>
      <c r="AP250" s="56">
        <v>20.520067708333332</v>
      </c>
      <c r="AQ250" s="49">
        <v>13.492671874999999</v>
      </c>
      <c r="AR250" s="49">
        <v>13.382815104166665</v>
      </c>
      <c r="AS250" s="49">
        <v>8.9157578125000008</v>
      </c>
      <c r="AT250" s="49">
        <v>11.251703125000001</v>
      </c>
      <c r="AU250" s="49">
        <v>8.4636640624999995</v>
      </c>
      <c r="AV250" s="49">
        <v>6.7206901041666667</v>
      </c>
      <c r="AW250" s="49">
        <v>8.3731614583333336</v>
      </c>
      <c r="AX250" s="49">
        <v>14.122609375</v>
      </c>
      <c r="AY250" s="49">
        <v>11.761942708333335</v>
      </c>
      <c r="AZ250" s="49">
        <v>9.0262421874999994</v>
      </c>
      <c r="BA250" s="49">
        <v>6.069</v>
      </c>
      <c r="BB250" s="56">
        <v>10.738377604166667</v>
      </c>
      <c r="BC250" s="49">
        <v>5.879684895833333</v>
      </c>
      <c r="BD250" s="49">
        <v>7.4757890624999996</v>
      </c>
      <c r="BE250" s="49">
        <v>23.597205729166667</v>
      </c>
      <c r="BF250" s="49">
        <v>3.3341171875</v>
      </c>
      <c r="BG250" s="49">
        <v>3.6243932291666665</v>
      </c>
      <c r="BH250" s="49">
        <v>10.008354166666667</v>
      </c>
      <c r="BI250" s="49">
        <v>5.7734401041666672</v>
      </c>
      <c r="BJ250" s="49">
        <v>7.1312812499999998</v>
      </c>
      <c r="BK250" s="49">
        <v>15.941809895833332</v>
      </c>
      <c r="BL250" s="49">
        <v>17.719877604166669</v>
      </c>
      <c r="BM250" s="49">
        <v>10.336083333333335</v>
      </c>
      <c r="BN250" s="56">
        <v>7.7619270833333331</v>
      </c>
      <c r="BO250" s="50">
        <v>8.1495208333333338</v>
      </c>
      <c r="BP250" s="50">
        <v>7.6168125</v>
      </c>
      <c r="BQ250" s="50">
        <v>24.856559895833332</v>
      </c>
      <c r="BR250" s="50">
        <v>19.937458333333332</v>
      </c>
      <c r="BS250" s="50">
        <v>20.486973958333333</v>
      </c>
      <c r="BT250" s="50">
        <v>10.5204296875</v>
      </c>
      <c r="BU250" s="50">
        <v>7.2395703124999997</v>
      </c>
      <c r="BV250" s="50">
        <v>7.0768307291666668</v>
      </c>
      <c r="BW250" s="50">
        <v>7.7677526041666658</v>
      </c>
      <c r="BX250" s="50">
        <v>14.676432291666666</v>
      </c>
      <c r="BY250" s="50">
        <v>13.072041666666665</v>
      </c>
      <c r="BZ250" s="56">
        <v>11.661151041666667</v>
      </c>
      <c r="CA250" s="50">
        <v>9.3612552083333345</v>
      </c>
      <c r="CB250" s="50">
        <v>14.698484375</v>
      </c>
      <c r="CC250" s="50">
        <v>13.221565104166666</v>
      </c>
      <c r="CD250" s="50">
        <v>16.258458333333333</v>
      </c>
      <c r="CE250" s="50">
        <v>15.517505208333333</v>
      </c>
      <c r="CF250" s="50">
        <v>16.636080729166665</v>
      </c>
      <c r="CG250" s="50">
        <v>17.624364583333332</v>
      </c>
      <c r="CH250" s="50">
        <v>9.5772604166666664</v>
      </c>
      <c r="CI250" s="50">
        <v>10.863919270833334</v>
      </c>
      <c r="CJ250" s="50">
        <v>9.9130911458333344</v>
      </c>
      <c r="CK250" s="50">
        <v>8.6698125000000008</v>
      </c>
      <c r="CL250" s="56">
        <v>9.3846007802340701</v>
      </c>
      <c r="CM250" s="50">
        <v>18.026959687906373</v>
      </c>
      <c r="CN250" s="50">
        <v>6.5168634590377108</v>
      </c>
      <c r="CO250" s="50">
        <v>35.075492847854356</v>
      </c>
      <c r="CP250" s="50">
        <v>18.252228868660598</v>
      </c>
      <c r="CQ250" s="50">
        <v>16.370871261378412</v>
      </c>
      <c r="CR250" s="50">
        <v>16.716429128738621</v>
      </c>
      <c r="CS250" s="50">
        <v>16.056031209362807</v>
      </c>
      <c r="CT250" s="50">
        <v>17.056808842652796</v>
      </c>
      <c r="CU250" s="50">
        <v>20.543693107932377</v>
      </c>
      <c r="CV250" s="50">
        <v>11.334691807542262</v>
      </c>
      <c r="CW250" s="50">
        <v>6.1338829648894668</v>
      </c>
      <c r="CX250" s="56">
        <v>6.0512223667100127</v>
      </c>
      <c r="CY250" s="50">
        <v>9.7620962288686588</v>
      </c>
      <c r="CZ250" s="50">
        <v>12.665521456436931</v>
      </c>
      <c r="DA250" s="50">
        <v>9.1586475942782837</v>
      </c>
      <c r="DB250" s="50">
        <v>9.2856775032509749</v>
      </c>
      <c r="DC250" s="50">
        <v>6.8659297789336797</v>
      </c>
      <c r="DD250" s="50">
        <v>17.243927178153445</v>
      </c>
      <c r="DE250" s="50">
        <v>15.910842652795838</v>
      </c>
      <c r="DF250" s="50">
        <v>12.248967490247075</v>
      </c>
      <c r="DG250" s="47">
        <v>12.382067620286085</v>
      </c>
      <c r="DH250" s="47">
        <v>11.066967490247075</v>
      </c>
      <c r="DI250" s="47">
        <v>12.690460338101429</v>
      </c>
    </row>
    <row r="251" spans="1:113 15975:15976" x14ac:dyDescent="0.25">
      <c r="A251" s="29" t="s">
        <v>189</v>
      </c>
      <c r="B251" s="30" t="s">
        <v>397</v>
      </c>
      <c r="C251" s="31" t="s">
        <v>189</v>
      </c>
      <c r="D251" s="43" t="s">
        <v>592</v>
      </c>
      <c r="E251" s="42" t="s">
        <v>593</v>
      </c>
      <c r="F251" s="49">
        <v>0</v>
      </c>
      <c r="G251" s="49">
        <v>0</v>
      </c>
      <c r="H251" s="49">
        <v>0</v>
      </c>
      <c r="I251" s="49">
        <v>0</v>
      </c>
      <c r="J251" s="49">
        <v>0</v>
      </c>
      <c r="K251" s="49">
        <v>0</v>
      </c>
      <c r="L251" s="49">
        <v>0</v>
      </c>
      <c r="M251" s="49">
        <v>0</v>
      </c>
      <c r="N251" s="49">
        <v>0</v>
      </c>
      <c r="O251" s="49">
        <v>0</v>
      </c>
      <c r="P251" s="49">
        <v>0</v>
      </c>
      <c r="Q251" s="49">
        <v>0</v>
      </c>
      <c r="R251" s="56">
        <v>0</v>
      </c>
      <c r="S251" s="49">
        <v>0</v>
      </c>
      <c r="T251" s="49">
        <v>0</v>
      </c>
      <c r="U251" s="49">
        <v>0</v>
      </c>
      <c r="V251" s="49">
        <v>0</v>
      </c>
      <c r="W251" s="49">
        <v>0</v>
      </c>
      <c r="X251" s="49">
        <v>0</v>
      </c>
      <c r="Y251" s="49">
        <v>0</v>
      </c>
      <c r="Z251" s="49">
        <v>0</v>
      </c>
      <c r="AA251" s="49">
        <v>0</v>
      </c>
      <c r="AB251" s="49">
        <v>0</v>
      </c>
      <c r="AC251" s="49">
        <v>0</v>
      </c>
      <c r="AD251" s="56">
        <v>0</v>
      </c>
      <c r="AE251" s="49">
        <v>0</v>
      </c>
      <c r="AF251" s="49">
        <v>0</v>
      </c>
      <c r="AG251" s="49">
        <v>0</v>
      </c>
      <c r="AH251" s="49">
        <v>0</v>
      </c>
      <c r="AI251" s="49">
        <v>0</v>
      </c>
      <c r="AJ251" s="49">
        <v>0</v>
      </c>
      <c r="AK251" s="49">
        <v>0</v>
      </c>
      <c r="AL251" s="49">
        <v>0</v>
      </c>
      <c r="AM251" s="49">
        <v>0</v>
      </c>
      <c r="AN251" s="49">
        <v>0</v>
      </c>
      <c r="AO251" s="49">
        <v>0</v>
      </c>
      <c r="AP251" s="56">
        <v>0</v>
      </c>
      <c r="AQ251" s="49">
        <v>0</v>
      </c>
      <c r="AR251" s="49">
        <v>0</v>
      </c>
      <c r="AS251" s="49">
        <v>0</v>
      </c>
      <c r="AT251" s="49">
        <v>0</v>
      </c>
      <c r="AU251" s="49">
        <v>0</v>
      </c>
      <c r="AV251" s="49">
        <v>0</v>
      </c>
      <c r="AW251" s="49">
        <v>0</v>
      </c>
      <c r="AX251" s="49">
        <v>0</v>
      </c>
      <c r="AY251" s="49">
        <v>0</v>
      </c>
      <c r="AZ251" s="49">
        <v>0</v>
      </c>
      <c r="BA251" s="49">
        <v>0</v>
      </c>
      <c r="BB251" s="56">
        <v>0</v>
      </c>
      <c r="BC251" s="49">
        <v>0</v>
      </c>
      <c r="BD251" s="49">
        <v>0</v>
      </c>
      <c r="BE251" s="49">
        <v>0</v>
      </c>
      <c r="BF251" s="49">
        <v>0</v>
      </c>
      <c r="BG251" s="49">
        <v>0</v>
      </c>
      <c r="BH251" s="49">
        <v>0</v>
      </c>
      <c r="BI251" s="49">
        <v>0</v>
      </c>
      <c r="BJ251" s="49">
        <v>0</v>
      </c>
      <c r="BK251" s="49">
        <v>0</v>
      </c>
      <c r="BL251" s="49">
        <v>0</v>
      </c>
      <c r="BM251" s="49">
        <v>0</v>
      </c>
      <c r="BN251" s="56">
        <v>0</v>
      </c>
      <c r="BO251" s="50">
        <v>0</v>
      </c>
      <c r="BP251" s="50">
        <v>0</v>
      </c>
      <c r="BQ251" s="50">
        <v>0</v>
      </c>
      <c r="BR251" s="50">
        <v>0</v>
      </c>
      <c r="BS251" s="50">
        <v>0</v>
      </c>
      <c r="BT251" s="50">
        <v>0</v>
      </c>
      <c r="BU251" s="50">
        <v>0</v>
      </c>
      <c r="BV251" s="50">
        <v>0</v>
      </c>
      <c r="BW251" s="50">
        <v>0</v>
      </c>
      <c r="BX251" s="50">
        <v>0</v>
      </c>
      <c r="BY251" s="50">
        <v>0</v>
      </c>
      <c r="BZ251" s="56">
        <v>0</v>
      </c>
      <c r="CA251" s="50">
        <v>0</v>
      </c>
      <c r="CB251" s="50">
        <v>0</v>
      </c>
      <c r="CC251" s="50">
        <v>0</v>
      </c>
      <c r="CD251" s="50">
        <v>0</v>
      </c>
      <c r="CE251" s="50">
        <v>0</v>
      </c>
      <c r="CF251" s="50">
        <v>0</v>
      </c>
      <c r="CG251" s="50">
        <v>0</v>
      </c>
      <c r="CH251" s="50">
        <v>0</v>
      </c>
      <c r="CI251" s="50">
        <v>0</v>
      </c>
      <c r="CJ251" s="50">
        <v>0</v>
      </c>
      <c r="CK251" s="50">
        <v>0</v>
      </c>
      <c r="CL251" s="56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0</v>
      </c>
      <c r="CR251" s="50">
        <v>0</v>
      </c>
      <c r="CS251" s="50">
        <v>0</v>
      </c>
      <c r="CT251" s="50">
        <v>0</v>
      </c>
      <c r="CU251" s="50">
        <v>0</v>
      </c>
      <c r="CV251" s="50">
        <v>0</v>
      </c>
      <c r="CW251" s="50">
        <v>0</v>
      </c>
      <c r="CX251" s="56">
        <v>0</v>
      </c>
      <c r="CY251" s="50">
        <v>0</v>
      </c>
      <c r="CZ251" s="50">
        <v>0</v>
      </c>
      <c r="DA251" s="50">
        <v>0</v>
      </c>
      <c r="DB251" s="50">
        <v>0</v>
      </c>
      <c r="DC251" s="50">
        <v>0</v>
      </c>
      <c r="DD251" s="50">
        <v>0</v>
      </c>
      <c r="DE251" s="50">
        <v>0</v>
      </c>
      <c r="DF251" s="50">
        <v>0</v>
      </c>
      <c r="DG251" s="47">
        <v>0</v>
      </c>
      <c r="DH251" s="47">
        <v>0</v>
      </c>
      <c r="DI251" s="47">
        <v>0</v>
      </c>
    </row>
    <row r="252" spans="1:113 15975:15976" x14ac:dyDescent="0.25">
      <c r="A252" s="29" t="s">
        <v>189</v>
      </c>
      <c r="B252" s="30" t="s">
        <v>397</v>
      </c>
      <c r="C252" s="31" t="s">
        <v>189</v>
      </c>
      <c r="D252" s="43" t="s">
        <v>594</v>
      </c>
      <c r="E252" s="42" t="s">
        <v>595</v>
      </c>
      <c r="F252" s="49">
        <v>0</v>
      </c>
      <c r="G252" s="49">
        <v>0</v>
      </c>
      <c r="H252" s="49">
        <v>0</v>
      </c>
      <c r="I252" s="49">
        <v>0</v>
      </c>
      <c r="J252" s="49">
        <v>0</v>
      </c>
      <c r="K252" s="49">
        <v>0</v>
      </c>
      <c r="L252" s="49">
        <v>0</v>
      </c>
      <c r="M252" s="49">
        <v>0</v>
      </c>
      <c r="N252" s="49">
        <v>0</v>
      </c>
      <c r="O252" s="49">
        <v>0</v>
      </c>
      <c r="P252" s="49">
        <v>0</v>
      </c>
      <c r="Q252" s="49">
        <v>0</v>
      </c>
      <c r="R252" s="56">
        <v>0</v>
      </c>
      <c r="S252" s="49">
        <v>0</v>
      </c>
      <c r="T252" s="49">
        <v>0</v>
      </c>
      <c r="U252" s="49">
        <v>0</v>
      </c>
      <c r="V252" s="49">
        <v>0</v>
      </c>
      <c r="W252" s="49">
        <v>0</v>
      </c>
      <c r="X252" s="49">
        <v>0</v>
      </c>
      <c r="Y252" s="49">
        <v>0</v>
      </c>
      <c r="Z252" s="49">
        <v>0</v>
      </c>
      <c r="AA252" s="49">
        <v>0</v>
      </c>
      <c r="AB252" s="49">
        <v>0</v>
      </c>
      <c r="AC252" s="49">
        <v>0</v>
      </c>
      <c r="AD252" s="56">
        <v>0</v>
      </c>
      <c r="AE252" s="49">
        <v>0</v>
      </c>
      <c r="AF252" s="49">
        <v>0</v>
      </c>
      <c r="AG252" s="49">
        <v>0</v>
      </c>
      <c r="AH252" s="49">
        <v>0</v>
      </c>
      <c r="AI252" s="49">
        <v>0</v>
      </c>
      <c r="AJ252" s="49">
        <v>0</v>
      </c>
      <c r="AK252" s="49">
        <v>0</v>
      </c>
      <c r="AL252" s="49">
        <v>0</v>
      </c>
      <c r="AM252" s="49">
        <v>0</v>
      </c>
      <c r="AN252" s="49">
        <v>0</v>
      </c>
      <c r="AO252" s="49">
        <v>0</v>
      </c>
      <c r="AP252" s="56">
        <v>0</v>
      </c>
      <c r="AQ252" s="49">
        <v>0</v>
      </c>
      <c r="AR252" s="49">
        <v>0</v>
      </c>
      <c r="AS252" s="49">
        <v>0</v>
      </c>
      <c r="AT252" s="49">
        <v>0</v>
      </c>
      <c r="AU252" s="49">
        <v>0</v>
      </c>
      <c r="AV252" s="49">
        <v>0</v>
      </c>
      <c r="AW252" s="49">
        <v>0</v>
      </c>
      <c r="AX252" s="49">
        <v>0</v>
      </c>
      <c r="AY252" s="49">
        <v>0</v>
      </c>
      <c r="AZ252" s="49">
        <v>0</v>
      </c>
      <c r="BA252" s="49">
        <v>0</v>
      </c>
      <c r="BB252" s="56">
        <v>0</v>
      </c>
      <c r="BC252" s="49">
        <v>0</v>
      </c>
      <c r="BD252" s="49">
        <v>0</v>
      </c>
      <c r="BE252" s="49">
        <v>0</v>
      </c>
      <c r="BF252" s="49">
        <v>0</v>
      </c>
      <c r="BG252" s="49">
        <v>0</v>
      </c>
      <c r="BH252" s="49">
        <v>0</v>
      </c>
      <c r="BI252" s="49">
        <v>0</v>
      </c>
      <c r="BJ252" s="49">
        <v>0</v>
      </c>
      <c r="BK252" s="49">
        <v>0</v>
      </c>
      <c r="BL252" s="49">
        <v>0</v>
      </c>
      <c r="BM252" s="49">
        <v>0</v>
      </c>
      <c r="BN252" s="56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6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0</v>
      </c>
      <c r="CH252" s="50">
        <v>0</v>
      </c>
      <c r="CI252" s="50">
        <v>0</v>
      </c>
      <c r="CJ252" s="50">
        <v>0</v>
      </c>
      <c r="CK252" s="50">
        <v>0</v>
      </c>
      <c r="CL252" s="56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0">
        <v>0</v>
      </c>
      <c r="CS252" s="50">
        <v>0</v>
      </c>
      <c r="CT252" s="50">
        <v>0</v>
      </c>
      <c r="CU252" s="50">
        <v>0</v>
      </c>
      <c r="CV252" s="50">
        <v>0</v>
      </c>
      <c r="CW252" s="50">
        <v>0</v>
      </c>
      <c r="CX252" s="56">
        <v>0</v>
      </c>
      <c r="CY252" s="50">
        <v>0</v>
      </c>
      <c r="CZ252" s="50">
        <v>0</v>
      </c>
      <c r="DA252" s="50">
        <v>0</v>
      </c>
      <c r="DB252" s="50">
        <v>0</v>
      </c>
      <c r="DC252" s="50">
        <v>0</v>
      </c>
      <c r="DD252" s="50">
        <v>0</v>
      </c>
      <c r="DE252" s="50">
        <v>0</v>
      </c>
      <c r="DF252" s="50">
        <v>0</v>
      </c>
      <c r="DG252" s="47">
        <v>0</v>
      </c>
      <c r="DH252" s="47">
        <v>0</v>
      </c>
      <c r="DI252" s="47">
        <v>0</v>
      </c>
    </row>
    <row r="253" spans="1:113 15975:15976" x14ac:dyDescent="0.25">
      <c r="A253" s="29" t="s">
        <v>189</v>
      </c>
      <c r="B253" s="30" t="s">
        <v>397</v>
      </c>
      <c r="C253" s="31" t="s">
        <v>189</v>
      </c>
      <c r="D253" s="43" t="s">
        <v>393</v>
      </c>
      <c r="E253" s="42" t="s">
        <v>596</v>
      </c>
      <c r="F253" s="49">
        <v>50.776695312500003</v>
      </c>
      <c r="G253" s="49">
        <v>126.68096354166666</v>
      </c>
      <c r="H253" s="49">
        <v>39.6548203125</v>
      </c>
      <c r="I253" s="49">
        <v>26.105828124999999</v>
      </c>
      <c r="J253" s="49">
        <v>33.559213541666665</v>
      </c>
      <c r="K253" s="49">
        <v>221.15720833333333</v>
      </c>
      <c r="L253" s="49">
        <v>32.6680390625</v>
      </c>
      <c r="M253" s="49">
        <v>17.833916666666667</v>
      </c>
      <c r="N253" s="49">
        <v>13.530611979166666</v>
      </c>
      <c r="O253" s="49">
        <v>19.502356770833334</v>
      </c>
      <c r="P253" s="49">
        <v>21.227635416666669</v>
      </c>
      <c r="Q253" s="49">
        <v>16.898320312500001</v>
      </c>
      <c r="R253" s="56">
        <v>12.140067708333333</v>
      </c>
      <c r="S253" s="49">
        <v>50.798429687499997</v>
      </c>
      <c r="T253" s="49">
        <v>14.124609375</v>
      </c>
      <c r="U253" s="49">
        <v>22.4824765625</v>
      </c>
      <c r="V253" s="49">
        <v>68.406140625000006</v>
      </c>
      <c r="W253" s="49">
        <v>17.067908854166667</v>
      </c>
      <c r="X253" s="49">
        <v>46.390843750000002</v>
      </c>
      <c r="Y253" s="49">
        <v>54.484851562499998</v>
      </c>
      <c r="Z253" s="49">
        <v>53.018674479166663</v>
      </c>
      <c r="AA253" s="49">
        <v>60.664893229166665</v>
      </c>
      <c r="AB253" s="49">
        <v>33.888966145833336</v>
      </c>
      <c r="AC253" s="49">
        <v>68.565015625000001</v>
      </c>
      <c r="AD253" s="56">
        <v>16.737330729166665</v>
      </c>
      <c r="AE253" s="49">
        <v>17.341989583333334</v>
      </c>
      <c r="AF253" s="49">
        <v>40.334263020833333</v>
      </c>
      <c r="AG253" s="49">
        <v>25.028106770833332</v>
      </c>
      <c r="AH253" s="49">
        <v>56.547059895833335</v>
      </c>
      <c r="AI253" s="49">
        <v>123.99792447916666</v>
      </c>
      <c r="AJ253" s="49">
        <v>81.407997395833334</v>
      </c>
      <c r="AK253" s="49">
        <v>57.527783854166664</v>
      </c>
      <c r="AL253" s="49">
        <v>12.556216145833334</v>
      </c>
      <c r="AM253" s="49">
        <v>64.75266666666667</v>
      </c>
      <c r="AN253" s="49">
        <v>43.309401041666668</v>
      </c>
      <c r="AO253" s="49">
        <v>54.146057291666665</v>
      </c>
      <c r="AP253" s="56">
        <v>16.368851562500002</v>
      </c>
      <c r="AQ253" s="49">
        <v>15.663817708333331</v>
      </c>
      <c r="AR253" s="49">
        <v>16.211171875000002</v>
      </c>
      <c r="AS253" s="49">
        <v>13.059898437499999</v>
      </c>
      <c r="AT253" s="49">
        <v>15.1134140625</v>
      </c>
      <c r="AU253" s="49">
        <v>17.006583333333332</v>
      </c>
      <c r="AV253" s="49">
        <v>14.2273828125</v>
      </c>
      <c r="AW253" s="49">
        <v>8.6330156250000005</v>
      </c>
      <c r="AX253" s="49">
        <v>9.1755156249999992</v>
      </c>
      <c r="AY253" s="49">
        <v>14.2754453125</v>
      </c>
      <c r="AZ253" s="49">
        <v>18.421208333333333</v>
      </c>
      <c r="BA253" s="49">
        <v>14.964046874999999</v>
      </c>
      <c r="BB253" s="56">
        <v>17.981296875000002</v>
      </c>
      <c r="BC253" s="49">
        <v>18.588182291666669</v>
      </c>
      <c r="BD253" s="49">
        <v>14.69440625</v>
      </c>
      <c r="BE253" s="49">
        <v>17.434260416666667</v>
      </c>
      <c r="BF253" s="49">
        <v>17.656468749999998</v>
      </c>
      <c r="BG253" s="49">
        <v>15.096489583333332</v>
      </c>
      <c r="BH253" s="49">
        <v>18.118604166666668</v>
      </c>
      <c r="BI253" s="49">
        <v>12.534875</v>
      </c>
      <c r="BJ253" s="49">
        <v>25.071690104166667</v>
      </c>
      <c r="BK253" s="49">
        <v>26.853406249999999</v>
      </c>
      <c r="BL253" s="49">
        <v>16.499140624999999</v>
      </c>
      <c r="BM253" s="49">
        <v>29.828164062500001</v>
      </c>
      <c r="BN253" s="56">
        <v>23.558455729166667</v>
      </c>
      <c r="BO253" s="50">
        <v>24.6770390625</v>
      </c>
      <c r="BP253" s="50">
        <v>97.567296874999997</v>
      </c>
      <c r="BQ253" s="50">
        <v>36.399658854166667</v>
      </c>
      <c r="BR253" s="50">
        <v>24.000578125000001</v>
      </c>
      <c r="BS253" s="50">
        <v>25.188893229166666</v>
      </c>
      <c r="BT253" s="50">
        <v>21.353927083333332</v>
      </c>
      <c r="BU253" s="50">
        <v>21.573335937500001</v>
      </c>
      <c r="BV253" s="50">
        <v>29.768890625000001</v>
      </c>
      <c r="BW253" s="50">
        <v>28.101963541666667</v>
      </c>
      <c r="BX253" s="50">
        <v>32.353783854166664</v>
      </c>
      <c r="BY253" s="50">
        <v>39.431924479166668</v>
      </c>
      <c r="BZ253" s="56">
        <v>45.143317708333335</v>
      </c>
      <c r="CA253" s="50">
        <v>35.861861979166662</v>
      </c>
      <c r="CB253" s="50">
        <v>39.085950520833336</v>
      </c>
      <c r="CC253" s="50">
        <v>20.654937499999999</v>
      </c>
      <c r="CD253" s="50">
        <v>25.952750000000002</v>
      </c>
      <c r="CE253" s="50">
        <v>33.834322916666665</v>
      </c>
      <c r="CF253" s="50">
        <v>34.549807291666667</v>
      </c>
      <c r="CG253" s="50">
        <v>26.776768229166667</v>
      </c>
      <c r="CH253" s="50">
        <v>46.067656249999999</v>
      </c>
      <c r="CI253" s="50">
        <v>39.963888020833338</v>
      </c>
      <c r="CJ253" s="50">
        <v>38.894476562500003</v>
      </c>
      <c r="CK253" s="50">
        <v>24.850458333333332</v>
      </c>
      <c r="CL253" s="56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0">
        <v>0</v>
      </c>
      <c r="CS253" s="50">
        <v>0</v>
      </c>
      <c r="CT253" s="50">
        <v>0</v>
      </c>
      <c r="CU253" s="50">
        <v>0</v>
      </c>
      <c r="CV253" s="50">
        <v>0</v>
      </c>
      <c r="CW253" s="50">
        <v>0</v>
      </c>
      <c r="CX253" s="56">
        <v>29.779547464239268</v>
      </c>
      <c r="CY253" s="50">
        <v>38.319196358907668</v>
      </c>
      <c r="CZ253" s="50">
        <v>35.248101430429131</v>
      </c>
      <c r="DA253" s="50">
        <v>19.215092327698308</v>
      </c>
      <c r="DB253" s="50">
        <v>44.587807542262681</v>
      </c>
      <c r="DC253" s="50">
        <v>17.512871261378415</v>
      </c>
      <c r="DD253" s="50">
        <v>27.987932379713914</v>
      </c>
      <c r="DE253" s="50">
        <v>26.445576072821844</v>
      </c>
      <c r="DF253" s="50">
        <v>31.010546163849153</v>
      </c>
      <c r="DG253" s="47">
        <v>34.956327698309487</v>
      </c>
      <c r="DH253" s="47">
        <v>42.658704811443435</v>
      </c>
      <c r="DI253" s="47">
        <v>31.732598179453834</v>
      </c>
    </row>
    <row r="254" spans="1:113 15975:15976" x14ac:dyDescent="0.25">
      <c r="A254" s="29" t="s">
        <v>189</v>
      </c>
      <c r="B254" s="30" t="s">
        <v>397</v>
      </c>
      <c r="C254" s="31" t="s">
        <v>189</v>
      </c>
      <c r="D254" s="43" t="s">
        <v>394</v>
      </c>
      <c r="E254" s="42" t="s">
        <v>169</v>
      </c>
      <c r="F254" s="49">
        <v>8.6822916666666663E-3</v>
      </c>
      <c r="G254" s="49">
        <v>8.6822916666666663E-3</v>
      </c>
      <c r="H254" s="49">
        <v>0</v>
      </c>
      <c r="I254" s="49">
        <v>0</v>
      </c>
      <c r="J254" s="49">
        <v>0</v>
      </c>
      <c r="K254" s="49">
        <v>0</v>
      </c>
      <c r="L254" s="49">
        <v>0</v>
      </c>
      <c r="M254" s="49">
        <v>0</v>
      </c>
      <c r="N254" s="49">
        <v>0</v>
      </c>
      <c r="O254" s="49">
        <v>0</v>
      </c>
      <c r="P254" s="49">
        <v>0</v>
      </c>
      <c r="Q254" s="49">
        <v>0</v>
      </c>
      <c r="R254" s="56">
        <v>0</v>
      </c>
      <c r="S254" s="49">
        <v>3.2734375000000003E-2</v>
      </c>
      <c r="T254" s="49">
        <v>0</v>
      </c>
      <c r="U254" s="49">
        <v>0</v>
      </c>
      <c r="V254" s="49">
        <v>0</v>
      </c>
      <c r="W254" s="49">
        <v>0</v>
      </c>
      <c r="X254" s="49">
        <v>0</v>
      </c>
      <c r="Y254" s="49">
        <v>0</v>
      </c>
      <c r="Z254" s="49">
        <v>0</v>
      </c>
      <c r="AA254" s="49">
        <v>0</v>
      </c>
      <c r="AB254" s="49">
        <v>0</v>
      </c>
      <c r="AC254" s="49">
        <v>2.6041666666666666E-4</v>
      </c>
      <c r="AD254" s="56">
        <v>0</v>
      </c>
      <c r="AE254" s="49">
        <v>0</v>
      </c>
      <c r="AF254" s="49">
        <v>0</v>
      </c>
      <c r="AG254" s="49">
        <v>2.3359374999999999E-3</v>
      </c>
      <c r="AH254" s="49">
        <v>4.0502604166666664E-2</v>
      </c>
      <c r="AI254" s="49">
        <v>0</v>
      </c>
      <c r="AJ254" s="49">
        <v>2.8317708333333334E-2</v>
      </c>
      <c r="AK254" s="49">
        <v>0</v>
      </c>
      <c r="AL254" s="49">
        <v>0</v>
      </c>
      <c r="AM254" s="49">
        <v>0</v>
      </c>
      <c r="AN254" s="49">
        <v>0</v>
      </c>
      <c r="AO254" s="49">
        <v>0</v>
      </c>
      <c r="AP254" s="56">
        <v>2.6041666666666666E-4</v>
      </c>
      <c r="AQ254" s="49">
        <v>5.9580729166666666E-2</v>
      </c>
      <c r="AR254" s="49">
        <v>1.5544270833333332E-2</v>
      </c>
      <c r="AS254" s="49">
        <v>0</v>
      </c>
      <c r="AT254" s="49">
        <v>0</v>
      </c>
      <c r="AU254" s="49">
        <v>2.6041666666666666E-4</v>
      </c>
      <c r="AV254" s="49">
        <v>2.6041666666666666E-4</v>
      </c>
      <c r="AW254" s="49">
        <v>0</v>
      </c>
      <c r="AX254" s="49">
        <v>0</v>
      </c>
      <c r="AY254" s="49">
        <v>5.2083333333333333E-4</v>
      </c>
      <c r="AZ254" s="49">
        <v>0</v>
      </c>
      <c r="BA254" s="49">
        <v>0</v>
      </c>
      <c r="BB254" s="56">
        <v>0</v>
      </c>
      <c r="BC254" s="49">
        <v>0</v>
      </c>
      <c r="BD254" s="49">
        <v>1.3020833333333333E-4</v>
      </c>
      <c r="BE254" s="49">
        <v>0</v>
      </c>
      <c r="BF254" s="49">
        <v>1.3744791666666666E-2</v>
      </c>
      <c r="BG254" s="49">
        <v>0</v>
      </c>
      <c r="BH254" s="49">
        <v>0</v>
      </c>
      <c r="BI254" s="49">
        <v>0</v>
      </c>
      <c r="BJ254" s="49">
        <v>0</v>
      </c>
      <c r="BK254" s="49">
        <v>0</v>
      </c>
      <c r="BL254" s="49">
        <v>2.6041666666666666E-4</v>
      </c>
      <c r="BM254" s="49">
        <v>0</v>
      </c>
      <c r="BN254" s="56">
        <v>0</v>
      </c>
      <c r="BO254" s="50">
        <v>5.4140624999999996E-3</v>
      </c>
      <c r="BP254" s="50">
        <v>0</v>
      </c>
      <c r="BQ254" s="50">
        <v>5.2083333333333333E-4</v>
      </c>
      <c r="BR254" s="50">
        <v>0</v>
      </c>
      <c r="BS254" s="50">
        <v>0</v>
      </c>
      <c r="BT254" s="50">
        <v>1.5804687500000001E-2</v>
      </c>
      <c r="BU254" s="50">
        <v>1.62265625E-2</v>
      </c>
      <c r="BV254" s="50">
        <v>0</v>
      </c>
      <c r="BW254" s="50">
        <v>3.0726562499999999E-2</v>
      </c>
      <c r="BX254" s="50">
        <v>0</v>
      </c>
      <c r="BY254" s="50">
        <v>7.2979166666666678E-2</v>
      </c>
      <c r="BZ254" s="56">
        <v>0</v>
      </c>
      <c r="CA254" s="50">
        <v>2.41953125E-2</v>
      </c>
      <c r="CB254" s="50">
        <v>0</v>
      </c>
      <c r="CC254" s="50">
        <v>3.7947916666666665E-2</v>
      </c>
      <c r="CD254" s="50">
        <v>0</v>
      </c>
      <c r="CE254" s="50">
        <v>1.3604166666666665E-2</v>
      </c>
      <c r="CF254" s="50">
        <v>8.0078124999999993E-3</v>
      </c>
      <c r="CG254" s="50">
        <v>5.9643229166666666E-2</v>
      </c>
      <c r="CH254" s="50">
        <v>3.6106770833333336E-2</v>
      </c>
      <c r="CI254" s="50">
        <v>9.0911458333333348E-3</v>
      </c>
      <c r="CJ254" s="50">
        <v>3.1848958333333334E-3</v>
      </c>
      <c r="CK254" s="50">
        <v>4.7369791666666671E-3</v>
      </c>
      <c r="CL254" s="56">
        <v>2.600780234070221E-4</v>
      </c>
      <c r="CM254" s="50">
        <v>0</v>
      </c>
      <c r="CN254" s="50">
        <v>3.4070221066319897E-3</v>
      </c>
      <c r="CO254" s="50">
        <v>1.5979193758127438E-2</v>
      </c>
      <c r="CP254" s="50">
        <v>0</v>
      </c>
      <c r="CQ254" s="50">
        <v>1.5979193758127438E-2</v>
      </c>
      <c r="CR254" s="50">
        <v>2.1469440832249675E-2</v>
      </c>
      <c r="CS254" s="50">
        <v>5.8933680104031206E-3</v>
      </c>
      <c r="CT254" s="50">
        <v>1.5820546163849154E-2</v>
      </c>
      <c r="CU254" s="50">
        <v>3.1240572171651496E-2</v>
      </c>
      <c r="CV254" s="50">
        <v>0</v>
      </c>
      <c r="CW254" s="50">
        <v>3.1240572171651496E-2</v>
      </c>
      <c r="CX254" s="56">
        <v>0</v>
      </c>
      <c r="CY254" s="50">
        <v>3.3113133940182053E-2</v>
      </c>
      <c r="CZ254" s="50">
        <v>4.5360208062418722E-2</v>
      </c>
      <c r="DA254" s="50">
        <v>0</v>
      </c>
      <c r="DB254" s="50">
        <v>1.5604681404421327E-5</v>
      </c>
      <c r="DC254" s="50">
        <v>0</v>
      </c>
      <c r="DD254" s="50">
        <v>0</v>
      </c>
      <c r="DE254" s="50">
        <v>5.1859557867360205E-2</v>
      </c>
      <c r="DF254" s="50">
        <v>4.9544863459037702E-3</v>
      </c>
      <c r="DG254" s="47">
        <v>1.5019505851755526E-2</v>
      </c>
      <c r="DH254" s="47">
        <v>0</v>
      </c>
      <c r="DI254" s="47">
        <v>2.2530559167750326E-2</v>
      </c>
    </row>
    <row r="255" spans="1:113 15975:15976" x14ac:dyDescent="0.25">
      <c r="A255" s="29" t="s">
        <v>189</v>
      </c>
      <c r="B255" s="30" t="s">
        <v>397</v>
      </c>
      <c r="C255" s="31" t="s">
        <v>189</v>
      </c>
      <c r="D255" s="43" t="s">
        <v>395</v>
      </c>
      <c r="E255" s="42" t="s">
        <v>170</v>
      </c>
      <c r="F255" s="49">
        <v>1.6145833333333333E-4</v>
      </c>
      <c r="G255" s="49">
        <v>0</v>
      </c>
      <c r="H255" s="49">
        <v>0</v>
      </c>
      <c r="I255" s="49">
        <v>0</v>
      </c>
      <c r="J255" s="49">
        <v>0</v>
      </c>
      <c r="K255" s="49">
        <v>0</v>
      </c>
      <c r="L255" s="49">
        <v>1.015625E-4</v>
      </c>
      <c r="M255" s="49">
        <v>2.0052083333333332E-3</v>
      </c>
      <c r="N255" s="49">
        <v>0</v>
      </c>
      <c r="O255" s="49">
        <v>0</v>
      </c>
      <c r="P255" s="49">
        <v>0</v>
      </c>
      <c r="Q255" s="49">
        <v>0</v>
      </c>
      <c r="R255" s="56">
        <v>0</v>
      </c>
      <c r="S255" s="49">
        <v>0</v>
      </c>
      <c r="T255" s="49">
        <v>0</v>
      </c>
      <c r="U255" s="49">
        <v>0</v>
      </c>
      <c r="V255" s="49">
        <v>5.989583333333333E-5</v>
      </c>
      <c r="W255" s="49">
        <v>0</v>
      </c>
      <c r="X255" s="49">
        <v>0</v>
      </c>
      <c r="Y255" s="49">
        <v>0</v>
      </c>
      <c r="Z255" s="49">
        <v>0</v>
      </c>
      <c r="AA255" s="49">
        <v>0</v>
      </c>
      <c r="AB255" s="49">
        <v>2.2356770833333331E-2</v>
      </c>
      <c r="AC255" s="49">
        <v>0</v>
      </c>
      <c r="AD255" s="56">
        <v>0</v>
      </c>
      <c r="AE255" s="49">
        <v>0</v>
      </c>
      <c r="AF255" s="49">
        <v>0</v>
      </c>
      <c r="AG255" s="49">
        <v>2.6041666666666666E-4</v>
      </c>
      <c r="AH255" s="49">
        <v>0</v>
      </c>
      <c r="AI255" s="49">
        <v>0</v>
      </c>
      <c r="AJ255" s="49">
        <v>1.0937500000000001E-3</v>
      </c>
      <c r="AK255" s="49">
        <v>5.3999999999999999E-2</v>
      </c>
      <c r="AL255" s="49">
        <v>2.3437499999999999E-3</v>
      </c>
      <c r="AM255" s="49">
        <v>0</v>
      </c>
      <c r="AN255" s="49">
        <v>0</v>
      </c>
      <c r="AO255" s="49">
        <v>0</v>
      </c>
      <c r="AP255" s="56">
        <v>7.8125000000000004E-4</v>
      </c>
      <c r="AQ255" s="49">
        <v>0</v>
      </c>
      <c r="AR255" s="49">
        <v>0</v>
      </c>
      <c r="AS255" s="49">
        <v>2.6041666666666666E-4</v>
      </c>
      <c r="AT255" s="49">
        <v>0</v>
      </c>
      <c r="AU255" s="49">
        <v>0</v>
      </c>
      <c r="AV255" s="49">
        <v>0</v>
      </c>
      <c r="AW255" s="49">
        <v>0</v>
      </c>
      <c r="AX255" s="49">
        <v>0</v>
      </c>
      <c r="AY255" s="49">
        <v>0</v>
      </c>
      <c r="AZ255" s="49">
        <v>0</v>
      </c>
      <c r="BA255" s="49">
        <v>0</v>
      </c>
      <c r="BB255" s="56">
        <v>0</v>
      </c>
      <c r="BC255" s="49">
        <v>0</v>
      </c>
      <c r="BD255" s="49">
        <v>9.1145833333333324E-4</v>
      </c>
      <c r="BE255" s="49">
        <v>0</v>
      </c>
      <c r="BF255" s="49">
        <v>0</v>
      </c>
      <c r="BG255" s="49">
        <v>0</v>
      </c>
      <c r="BH255" s="49">
        <v>0</v>
      </c>
      <c r="BI255" s="49">
        <v>0</v>
      </c>
      <c r="BJ255" s="49">
        <v>2.6041666666666665E-3</v>
      </c>
      <c r="BK255" s="49">
        <v>5.2083333333333333E-4</v>
      </c>
      <c r="BL255" s="49">
        <v>0</v>
      </c>
      <c r="BM255" s="49">
        <v>0</v>
      </c>
      <c r="BN255" s="56">
        <v>0</v>
      </c>
      <c r="BO255" s="50">
        <v>0</v>
      </c>
      <c r="BP255" s="50">
        <v>0</v>
      </c>
      <c r="BQ255" s="50">
        <v>0</v>
      </c>
      <c r="BR255" s="50">
        <v>2.6041666666666666E-4</v>
      </c>
      <c r="BS255" s="50">
        <v>1.0416666666666667E-3</v>
      </c>
      <c r="BT255" s="50">
        <v>0</v>
      </c>
      <c r="BU255" s="50">
        <v>0</v>
      </c>
      <c r="BV255" s="50">
        <v>0</v>
      </c>
      <c r="BW255" s="50">
        <v>1.3020833333333333E-3</v>
      </c>
      <c r="BX255" s="50">
        <v>1.03125E-3</v>
      </c>
      <c r="BY255" s="50">
        <v>0</v>
      </c>
      <c r="BZ255" s="56">
        <v>0</v>
      </c>
      <c r="CA255" s="50">
        <v>0</v>
      </c>
      <c r="CB255" s="50">
        <v>0</v>
      </c>
      <c r="CC255" s="50">
        <v>0</v>
      </c>
      <c r="CD255" s="50">
        <v>2.6041666666666666E-4</v>
      </c>
      <c r="CE255" s="50">
        <v>0</v>
      </c>
      <c r="CF255" s="50">
        <v>0</v>
      </c>
      <c r="CG255" s="50">
        <v>0</v>
      </c>
      <c r="CH255" s="50">
        <v>0</v>
      </c>
      <c r="CI255" s="50">
        <v>0</v>
      </c>
      <c r="CJ255" s="50">
        <v>4.5312499999999997E-3</v>
      </c>
      <c r="CK255" s="50">
        <v>4.6874999999999998E-4</v>
      </c>
      <c r="CL255" s="56">
        <v>0.19683745123537058</v>
      </c>
      <c r="CM255" s="50">
        <v>0</v>
      </c>
      <c r="CN255" s="50">
        <v>0.16622106631989597</v>
      </c>
      <c r="CO255" s="50">
        <v>0</v>
      </c>
      <c r="CP255" s="50">
        <v>3.1630689206762028E-2</v>
      </c>
      <c r="CQ255" s="50">
        <v>0</v>
      </c>
      <c r="CR255" s="50">
        <v>3.3810143042912875E-4</v>
      </c>
      <c r="CS255" s="50">
        <v>5.8853055916775032E-2</v>
      </c>
      <c r="CT255" s="50">
        <v>5.2015604681404419E-6</v>
      </c>
      <c r="CU255" s="50">
        <v>3.5945383615084522E-2</v>
      </c>
      <c r="CV255" s="50">
        <v>0</v>
      </c>
      <c r="CW255" s="50">
        <v>5.3055916775032502E-4</v>
      </c>
      <c r="CX255" s="56">
        <v>0</v>
      </c>
      <c r="CY255" s="50">
        <v>0.10599219765929779</v>
      </c>
      <c r="CZ255" s="50">
        <v>0</v>
      </c>
      <c r="DA255" s="50">
        <v>9.6228868660598176E-4</v>
      </c>
      <c r="DB255" s="50">
        <v>2.522756827048114E-4</v>
      </c>
      <c r="DC255" s="50">
        <v>3.5146944083224968E-2</v>
      </c>
      <c r="DD255" s="50">
        <v>0</v>
      </c>
      <c r="DE255" s="50">
        <v>3.0247074122236673E-3</v>
      </c>
      <c r="DF255" s="50">
        <v>0</v>
      </c>
      <c r="DG255" s="47">
        <v>9.2405721716514955E-2</v>
      </c>
      <c r="DH255" s="47">
        <v>0</v>
      </c>
      <c r="DI255" s="47">
        <v>0.10127698309492848</v>
      </c>
    </row>
    <row r="256" spans="1:113 15975:15976" s="68" customFormat="1" ht="15.75" thickBot="1" x14ac:dyDescent="0.3">
      <c r="A256" s="32" t="s">
        <v>189</v>
      </c>
      <c r="B256" s="33" t="s">
        <v>397</v>
      </c>
      <c r="C256" s="33" t="s">
        <v>189</v>
      </c>
      <c r="D256" s="44" t="s">
        <v>32</v>
      </c>
      <c r="E256" s="45" t="s">
        <v>597</v>
      </c>
      <c r="F256" s="74">
        <v>1049.4619088541667</v>
      </c>
      <c r="G256" s="74">
        <v>1247.9051875000002</v>
      </c>
      <c r="H256" s="74">
        <v>911.70195312499959</v>
      </c>
      <c r="I256" s="74">
        <v>581.4504062499999</v>
      </c>
      <c r="J256" s="74">
        <v>1107.1190026041663</v>
      </c>
      <c r="K256" s="74">
        <v>1190.9018385416666</v>
      </c>
      <c r="L256" s="74">
        <v>859.07741145833324</v>
      </c>
      <c r="M256" s="74">
        <v>956.19776302083346</v>
      </c>
      <c r="N256" s="74">
        <v>799.05312500000002</v>
      </c>
      <c r="O256" s="74">
        <v>1070.9042890625001</v>
      </c>
      <c r="P256" s="74">
        <v>1017.3668098958332</v>
      </c>
      <c r="Q256" s="74">
        <v>810.27935156249964</v>
      </c>
      <c r="R256" s="75">
        <v>846.92744010416664</v>
      </c>
      <c r="S256" s="74">
        <v>994.22839843750023</v>
      </c>
      <c r="T256" s="74">
        <v>1060.1183906249998</v>
      </c>
      <c r="U256" s="74">
        <v>1103.2938958333334</v>
      </c>
      <c r="V256" s="74">
        <v>1433.2857734375004</v>
      </c>
      <c r="W256" s="74">
        <v>715.34979427083306</v>
      </c>
      <c r="X256" s="74">
        <v>1163.4696067708335</v>
      </c>
      <c r="Y256" s="74">
        <v>1280.8487239583328</v>
      </c>
      <c r="Z256" s="74">
        <v>1221.951971354167</v>
      </c>
      <c r="AA256" s="74">
        <v>1175.698638020833</v>
      </c>
      <c r="AB256" s="74">
        <v>1323.1515338541667</v>
      </c>
      <c r="AC256" s="76">
        <v>1427.6010156249999</v>
      </c>
      <c r="AD256" s="74">
        <v>1039.6135651041668</v>
      </c>
      <c r="AE256" s="74">
        <v>1107.5670052083333</v>
      </c>
      <c r="AF256" s="74">
        <v>1223.8335468750001</v>
      </c>
      <c r="AG256" s="74">
        <v>1183.0418046875</v>
      </c>
      <c r="AH256" s="74">
        <v>1082.0875026041665</v>
      </c>
      <c r="AI256" s="74">
        <v>1175.3537526041664</v>
      </c>
      <c r="AJ256" s="74">
        <v>1294.8118463541666</v>
      </c>
      <c r="AK256" s="74">
        <v>901.3254609375</v>
      </c>
      <c r="AL256" s="74">
        <v>1119.6760911458334</v>
      </c>
      <c r="AM256" s="74">
        <v>1498.6545833333332</v>
      </c>
      <c r="AN256" s="74">
        <v>1347.2712578125002</v>
      </c>
      <c r="AO256" s="76">
        <v>1502.0320989583331</v>
      </c>
      <c r="AP256" s="74">
        <v>1486.8955338541662</v>
      </c>
      <c r="AQ256" s="74">
        <v>1054.4692057291659</v>
      </c>
      <c r="AR256" s="74">
        <v>955.28788802083307</v>
      </c>
      <c r="AS256" s="74">
        <v>829.45046875000025</v>
      </c>
      <c r="AT256" s="74">
        <v>1178.2965572916664</v>
      </c>
      <c r="AU256" s="74">
        <v>929.11549218750008</v>
      </c>
      <c r="AV256" s="74">
        <v>913.1541354166668</v>
      </c>
      <c r="AW256" s="74">
        <v>850.67263541666671</v>
      </c>
      <c r="AX256" s="74">
        <v>837.23676822916684</v>
      </c>
      <c r="AY256" s="74">
        <v>1152.8379114583331</v>
      </c>
      <c r="AZ256" s="74">
        <v>938.21922395833326</v>
      </c>
      <c r="BA256" s="76">
        <v>1060.0808098958332</v>
      </c>
      <c r="BB256" s="74">
        <v>1128.7802916666667</v>
      </c>
      <c r="BC256" s="74">
        <v>1253.0264557291669</v>
      </c>
      <c r="BD256" s="74">
        <v>1215.0191562500002</v>
      </c>
      <c r="BE256" s="74">
        <v>1119.4549973958331</v>
      </c>
      <c r="BF256" s="74">
        <v>823.31162239583364</v>
      </c>
      <c r="BG256" s="74">
        <v>812.56105729166654</v>
      </c>
      <c r="BH256" s="74">
        <v>1003.8137864583329</v>
      </c>
      <c r="BI256" s="74">
        <v>893.64528385416702</v>
      </c>
      <c r="BJ256" s="74">
        <v>1386.0444062499998</v>
      </c>
      <c r="BK256" s="74">
        <v>1166.9867109375007</v>
      </c>
      <c r="BL256" s="74">
        <v>1281.8973046875001</v>
      </c>
      <c r="BM256" s="74">
        <v>1515.6096250000003</v>
      </c>
      <c r="BN256" s="75">
        <v>1151.2999661458334</v>
      </c>
      <c r="BO256" s="74">
        <v>1234.5685442708334</v>
      </c>
      <c r="BP256" s="74">
        <v>1748.1365833333334</v>
      </c>
      <c r="BQ256" s="74">
        <v>1624.3496744791669</v>
      </c>
      <c r="BR256" s="74">
        <v>1238.0528619791671</v>
      </c>
      <c r="BS256" s="74">
        <v>1407.1912734374998</v>
      </c>
      <c r="BT256" s="74">
        <v>1196.7441718749999</v>
      </c>
      <c r="BU256" s="74">
        <v>1408.5443906249996</v>
      </c>
      <c r="BV256" s="74">
        <v>1365.8144895833327</v>
      </c>
      <c r="BW256" s="74">
        <v>1425.8577786458332</v>
      </c>
      <c r="BX256" s="74">
        <v>1527.1339531250003</v>
      </c>
      <c r="BY256" s="74">
        <v>1660.8475390624992</v>
      </c>
      <c r="BZ256" s="75">
        <v>1768.0716822916668</v>
      </c>
      <c r="CA256" s="74">
        <v>1518.4035755208336</v>
      </c>
      <c r="CB256" s="74">
        <v>1825.8936484374999</v>
      </c>
      <c r="CC256" s="74">
        <v>1888.8116979166662</v>
      </c>
      <c r="CD256" s="74">
        <v>2391.3438645833326</v>
      </c>
      <c r="CE256" s="74">
        <v>2266.3190130208336</v>
      </c>
      <c r="CF256" s="74">
        <v>2024.7020677083342</v>
      </c>
      <c r="CG256" s="74">
        <v>1629.4953645833336</v>
      </c>
      <c r="CH256" s="74">
        <v>2121.7489114583332</v>
      </c>
      <c r="CI256" s="74">
        <v>1735.9068385416672</v>
      </c>
      <c r="CJ256" s="74">
        <v>1826.7406953124998</v>
      </c>
      <c r="CK256" s="74">
        <v>1996.2260026041672</v>
      </c>
      <c r="CL256" s="75">
        <v>1662.0867776332898</v>
      </c>
      <c r="CM256" s="74">
        <v>1646.6147412223663</v>
      </c>
      <c r="CN256" s="74">
        <v>1671.5567152145645</v>
      </c>
      <c r="CO256" s="74">
        <v>1503.8813342002602</v>
      </c>
      <c r="CP256" s="74">
        <v>2144.8124291287377</v>
      </c>
      <c r="CQ256" s="74">
        <v>1728.4653368010402</v>
      </c>
      <c r="CR256" s="74">
        <v>1931.3006866059816</v>
      </c>
      <c r="CS256" s="74">
        <v>1925.1728738621593</v>
      </c>
      <c r="CT256" s="74">
        <v>2036.0391911573472</v>
      </c>
      <c r="CU256" s="74">
        <v>2439.5646944083228</v>
      </c>
      <c r="CV256" s="74">
        <v>1982.0599297789336</v>
      </c>
      <c r="CW256" s="74">
        <v>2070.802764629389</v>
      </c>
      <c r="CX256" s="75">
        <v>1727.456821846554</v>
      </c>
      <c r="CY256" s="74">
        <v>1551.390769830949</v>
      </c>
      <c r="CZ256" s="74">
        <v>1725.993032509753</v>
      </c>
      <c r="DA256" s="74">
        <v>1650.7608842652801</v>
      </c>
      <c r="DB256" s="74">
        <v>1706.4418517555266</v>
      </c>
      <c r="DC256" s="74">
        <v>1664.1978985695707</v>
      </c>
      <c r="DD256" s="74">
        <v>1666.3634408322491</v>
      </c>
      <c r="DE256" s="74">
        <v>1760.5944629388814</v>
      </c>
      <c r="DF256" s="74">
        <v>1720.5796254876454</v>
      </c>
      <c r="DG256" s="74">
        <v>1863.9270975292591</v>
      </c>
      <c r="DH256" s="74">
        <v>1769.3098543563071</v>
      </c>
      <c r="DI256" s="74">
        <v>1842.8693133940187</v>
      </c>
      <c r="WPK256" s="77"/>
      <c r="WPL256" s="77"/>
    </row>
    <row r="258" spans="102:113" x14ac:dyDescent="0.25"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</row>
    <row r="260" spans="102:113" x14ac:dyDescent="0.25">
      <c r="CX260" s="73"/>
      <c r="CY260" s="73"/>
      <c r="CZ260" s="73"/>
      <c r="DA260" s="73"/>
      <c r="DB260" s="73"/>
      <c r="DC260" s="73"/>
      <c r="DD260" s="73"/>
      <c r="DE260" s="73"/>
      <c r="DF260" s="73"/>
    </row>
  </sheetData>
  <phoneticPr fontId="18" type="noConversion"/>
  <conditionalFormatting sqref="D1:D1048576">
    <cfRule type="duplicateValues" dxfId="2" priority="1"/>
  </conditionalFormatting>
  <dataValidations disablePrompts="1" count="2">
    <dataValidation type="list" allowBlank="1" showErrorMessage="1" prompt="_x000a_" sqref="B6" xr:uid="{00000000-0002-0000-0000-000000000000}">
      <formula1>$WPL$4:$WPL$6</formula1>
    </dataValidation>
    <dataValidation type="list" allowBlank="1" showInputMessage="1" showErrorMessage="1" sqref="B7" xr:uid="{00000000-0002-0000-0000-000001000000}">
      <formula1>$WPK$4:$WPK$5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257"/>
  <sheetViews>
    <sheetView workbookViewId="0">
      <pane xSplit="5" topLeftCell="CW1" activePane="topRight" state="frozen"/>
      <selection pane="topRight" activeCell="DD25" sqref="DD25"/>
    </sheetView>
  </sheetViews>
  <sheetFormatPr defaultRowHeight="15" x14ac:dyDescent="0.25"/>
  <cols>
    <col min="1" max="1" width="14.28515625" style="1" customWidth="1"/>
    <col min="2" max="2" width="44" style="1" customWidth="1"/>
    <col min="3" max="3" width="19.28515625" customWidth="1"/>
    <col min="4" max="4" width="9.28515625" customWidth="1"/>
    <col min="5" max="5" width="19.7109375" customWidth="1"/>
    <col min="6" max="65" width="11.5703125" customWidth="1"/>
    <col min="66" max="77" width="10.28515625" customWidth="1"/>
    <col min="78" max="89" width="10.5703125" bestFit="1" customWidth="1"/>
    <col min="90" max="91" width="11.5703125" customWidth="1"/>
    <col min="92" max="92" width="11.5703125" style="47" customWidth="1"/>
    <col min="93" max="99" width="11.5703125" customWidth="1"/>
    <col min="100" max="100" width="12" bestFit="1" customWidth="1"/>
    <col min="101" max="101" width="11.42578125" customWidth="1"/>
    <col min="102" max="108" width="10.7109375" customWidth="1"/>
    <col min="109" max="110" width="10.85546875" customWidth="1"/>
    <col min="111" max="113" width="10.5703125" bestFit="1" customWidth="1"/>
  </cols>
  <sheetData>
    <row r="1" spans="1:113" s="2" customFormat="1" ht="9.75" customHeight="1" thickBot="1" x14ac:dyDescent="0.3">
      <c r="A1" s="15"/>
      <c r="B1" s="15"/>
      <c r="C1" s="16"/>
      <c r="CN1" s="54"/>
    </row>
    <row r="2" spans="1:113" s="2" customFormat="1" x14ac:dyDescent="0.25">
      <c r="A2" s="7" t="s">
        <v>20</v>
      </c>
      <c r="B2" s="8" t="s">
        <v>21</v>
      </c>
      <c r="C2" s="10" t="s">
        <v>22</v>
      </c>
      <c r="CN2" s="54"/>
    </row>
    <row r="3" spans="1:113" s="2" customFormat="1" x14ac:dyDescent="0.25">
      <c r="A3" s="7" t="s">
        <v>23</v>
      </c>
      <c r="B3" s="11" t="s">
        <v>24</v>
      </c>
      <c r="C3" s="10" t="s">
        <v>25</v>
      </c>
      <c r="CN3" s="54"/>
    </row>
    <row r="4" spans="1:113" s="2" customFormat="1" x14ac:dyDescent="0.25">
      <c r="A4" s="7" t="s">
        <v>0</v>
      </c>
      <c r="B4" s="8" t="s">
        <v>31</v>
      </c>
      <c r="C4" s="10" t="s">
        <v>11</v>
      </c>
      <c r="CN4" s="54"/>
    </row>
    <row r="5" spans="1:113" s="2" customFormat="1" ht="15.75" thickBot="1" x14ac:dyDescent="0.3">
      <c r="A5" s="7" t="s">
        <v>1</v>
      </c>
      <c r="B5" s="11" t="s">
        <v>29</v>
      </c>
      <c r="C5" s="10" t="s">
        <v>9</v>
      </c>
      <c r="CN5" s="54"/>
    </row>
    <row r="6" spans="1:113" s="2" customFormat="1" x14ac:dyDescent="0.25">
      <c r="A6" s="4" t="s">
        <v>4</v>
      </c>
      <c r="B6" s="5">
        <v>6</v>
      </c>
      <c r="C6" s="6" t="str">
        <f>"Scale = "&amp;IF(B6=0,"Unit",(IF(B6=3,"Thousand",(IF(B6=6,"Million",(IF(B6=9,"Billion")))))))</f>
        <v>Scale = Million</v>
      </c>
      <c r="CN6" s="54"/>
    </row>
    <row r="7" spans="1:113" s="2" customFormat="1" x14ac:dyDescent="0.25">
      <c r="A7" s="7" t="s">
        <v>3</v>
      </c>
      <c r="B7" s="8" t="s">
        <v>7</v>
      </c>
      <c r="C7" s="9" t="str">
        <f>"Frequency = "&amp;IF(B7="A","Annual",IF(B7="Q", "Quarterly", "Monthly"))</f>
        <v>Frequency = Monthly</v>
      </c>
      <c r="CN7" s="54"/>
    </row>
    <row r="8" spans="1:113" s="2" customFormat="1" ht="15.75" thickBot="1" x14ac:dyDescent="0.3">
      <c r="A8" s="12" t="s">
        <v>8</v>
      </c>
      <c r="B8" s="13" t="s">
        <v>172</v>
      </c>
      <c r="C8" s="14" t="s">
        <v>10</v>
      </c>
      <c r="CN8" s="54"/>
    </row>
    <row r="9" spans="1:113" s="2" customFormat="1" ht="15.75" thickBot="1" x14ac:dyDescent="0.3">
      <c r="A9" s="3"/>
      <c r="B9" s="3"/>
      <c r="C9" s="3"/>
      <c r="D9" s="3"/>
      <c r="E9" s="3"/>
      <c r="CN9" s="54"/>
    </row>
    <row r="10" spans="1:113" ht="15.75" thickBot="1" x14ac:dyDescent="0.3">
      <c r="A10" s="17" t="s">
        <v>6</v>
      </c>
      <c r="B10" s="18" t="s">
        <v>5</v>
      </c>
      <c r="C10" s="18" t="s">
        <v>30</v>
      </c>
      <c r="D10" s="38" t="s">
        <v>2</v>
      </c>
      <c r="E10" s="39" t="s">
        <v>188</v>
      </c>
      <c r="F10" s="35" t="s">
        <v>173</v>
      </c>
      <c r="G10" s="35" t="s">
        <v>174</v>
      </c>
      <c r="H10" s="35" t="s">
        <v>175</v>
      </c>
      <c r="I10" s="35" t="s">
        <v>176</v>
      </c>
      <c r="J10" s="35" t="s">
        <v>177</v>
      </c>
      <c r="K10" s="35" t="s">
        <v>13</v>
      </c>
      <c r="L10" s="35" t="s">
        <v>14</v>
      </c>
      <c r="M10" s="35" t="s">
        <v>15</v>
      </c>
      <c r="N10" s="35" t="s">
        <v>16</v>
      </c>
      <c r="O10" s="35" t="s">
        <v>17</v>
      </c>
      <c r="P10" s="35" t="s">
        <v>18</v>
      </c>
      <c r="Q10" s="35" t="s">
        <v>19</v>
      </c>
      <c r="R10" s="62" t="s">
        <v>178</v>
      </c>
      <c r="S10" s="35" t="s">
        <v>179</v>
      </c>
      <c r="T10" s="35" t="s">
        <v>180</v>
      </c>
      <c r="U10" s="35" t="s">
        <v>181</v>
      </c>
      <c r="V10" s="35" t="s">
        <v>182</v>
      </c>
      <c r="W10" s="35" t="s">
        <v>183</v>
      </c>
      <c r="X10" s="35" t="s">
        <v>184</v>
      </c>
      <c r="Y10" s="35" t="s">
        <v>185</v>
      </c>
      <c r="Z10" s="35" t="s">
        <v>186</v>
      </c>
      <c r="AA10" s="35" t="s">
        <v>26</v>
      </c>
      <c r="AB10" s="35" t="s">
        <v>27</v>
      </c>
      <c r="AC10" s="35" t="s">
        <v>28</v>
      </c>
      <c r="AD10" s="62" t="s">
        <v>400</v>
      </c>
      <c r="AE10" s="35" t="s">
        <v>401</v>
      </c>
      <c r="AF10" s="35" t="s">
        <v>402</v>
      </c>
      <c r="AG10" s="35" t="s">
        <v>403</v>
      </c>
      <c r="AH10" s="35" t="s">
        <v>404</v>
      </c>
      <c r="AI10" s="35" t="s">
        <v>405</v>
      </c>
      <c r="AJ10" s="35" t="s">
        <v>406</v>
      </c>
      <c r="AK10" s="35" t="s">
        <v>407</v>
      </c>
      <c r="AL10" s="35" t="s">
        <v>408</v>
      </c>
      <c r="AM10" s="35" t="s">
        <v>409</v>
      </c>
      <c r="AN10" s="35" t="s">
        <v>410</v>
      </c>
      <c r="AO10" s="35" t="s">
        <v>411</v>
      </c>
      <c r="AP10" s="62" t="s">
        <v>412</v>
      </c>
      <c r="AQ10" s="35" t="s">
        <v>413</v>
      </c>
      <c r="AR10" s="35" t="s">
        <v>414</v>
      </c>
      <c r="AS10" s="35" t="s">
        <v>415</v>
      </c>
      <c r="AT10" s="35" t="s">
        <v>416</v>
      </c>
      <c r="AU10" s="35" t="s">
        <v>417</v>
      </c>
      <c r="AV10" s="35" t="s">
        <v>418</v>
      </c>
      <c r="AW10" s="35" t="s">
        <v>419</v>
      </c>
      <c r="AX10" s="35" t="s">
        <v>420</v>
      </c>
      <c r="AY10" s="35" t="s">
        <v>421</v>
      </c>
      <c r="AZ10" s="35" t="s">
        <v>422</v>
      </c>
      <c r="BA10" s="35" t="s">
        <v>423</v>
      </c>
      <c r="BB10" s="62" t="s">
        <v>424</v>
      </c>
      <c r="BC10" s="35" t="s">
        <v>425</v>
      </c>
      <c r="BD10" s="35" t="s">
        <v>426</v>
      </c>
      <c r="BE10" s="35" t="s">
        <v>427</v>
      </c>
      <c r="BF10" s="35" t="s">
        <v>428</v>
      </c>
      <c r="BG10" s="35" t="s">
        <v>429</v>
      </c>
      <c r="BH10" s="35" t="s">
        <v>430</v>
      </c>
      <c r="BI10" s="35" t="s">
        <v>431</v>
      </c>
      <c r="BJ10" s="35" t="s">
        <v>432</v>
      </c>
      <c r="BK10" s="35" t="s">
        <v>433</v>
      </c>
      <c r="BL10" s="35" t="s">
        <v>434</v>
      </c>
      <c r="BM10" s="35" t="s">
        <v>435</v>
      </c>
      <c r="BN10" s="62" t="s">
        <v>436</v>
      </c>
      <c r="BO10" s="35" t="s">
        <v>437</v>
      </c>
      <c r="BP10" s="35" t="s">
        <v>438</v>
      </c>
      <c r="BQ10" s="35" t="s">
        <v>439</v>
      </c>
      <c r="BR10" s="35" t="s">
        <v>440</v>
      </c>
      <c r="BS10" s="35" t="s">
        <v>441</v>
      </c>
      <c r="BT10" s="35" t="s">
        <v>442</v>
      </c>
      <c r="BU10" s="35" t="s">
        <v>443</v>
      </c>
      <c r="BV10" s="35" t="s">
        <v>444</v>
      </c>
      <c r="BW10" s="35" t="s">
        <v>445</v>
      </c>
      <c r="BX10" s="35" t="s">
        <v>446</v>
      </c>
      <c r="BY10" s="35" t="s">
        <v>447</v>
      </c>
      <c r="BZ10" s="62" t="s">
        <v>448</v>
      </c>
      <c r="CA10" s="35" t="s">
        <v>449</v>
      </c>
      <c r="CB10" s="35" t="s">
        <v>450</v>
      </c>
      <c r="CC10" s="35" t="s">
        <v>451</v>
      </c>
      <c r="CD10" s="35" t="s">
        <v>452</v>
      </c>
      <c r="CE10" s="35" t="s">
        <v>453</v>
      </c>
      <c r="CF10" s="35" t="s">
        <v>598</v>
      </c>
      <c r="CG10" s="35" t="s">
        <v>599</v>
      </c>
      <c r="CH10" s="35" t="s">
        <v>600</v>
      </c>
      <c r="CI10" s="35" t="s">
        <v>601</v>
      </c>
      <c r="CJ10" s="35" t="s">
        <v>602</v>
      </c>
      <c r="CK10" s="35" t="s">
        <v>603</v>
      </c>
      <c r="CL10" s="57" t="s">
        <v>604</v>
      </c>
      <c r="CM10" s="46" t="s">
        <v>605</v>
      </c>
      <c r="CN10" s="40" t="s">
        <v>606</v>
      </c>
      <c r="CO10" s="46" t="s">
        <v>607</v>
      </c>
      <c r="CP10" s="40" t="s">
        <v>608</v>
      </c>
      <c r="CQ10" s="46" t="s">
        <v>609</v>
      </c>
      <c r="CR10" s="40" t="s">
        <v>610</v>
      </c>
      <c r="CS10" s="46" t="s">
        <v>611</v>
      </c>
      <c r="CT10" s="40" t="s">
        <v>612</v>
      </c>
      <c r="CU10" s="46" t="s">
        <v>613</v>
      </c>
      <c r="CV10" s="40" t="s">
        <v>614</v>
      </c>
      <c r="CW10" s="69" t="s">
        <v>615</v>
      </c>
      <c r="CX10" s="46" t="s">
        <v>616</v>
      </c>
      <c r="CY10" s="46" t="s">
        <v>617</v>
      </c>
      <c r="CZ10" s="46" t="s">
        <v>618</v>
      </c>
      <c r="DA10" s="46" t="s">
        <v>619</v>
      </c>
      <c r="DB10" s="46" t="s">
        <v>620</v>
      </c>
      <c r="DC10" s="46" t="s">
        <v>621</v>
      </c>
      <c r="DD10" s="46" t="s">
        <v>622</v>
      </c>
      <c r="DE10" s="46" t="s">
        <v>623</v>
      </c>
      <c r="DF10" s="46" t="s">
        <v>624</v>
      </c>
      <c r="DG10" s="46" t="s">
        <v>626</v>
      </c>
      <c r="DH10" s="46" t="s">
        <v>627</v>
      </c>
      <c r="DI10" s="46" t="s">
        <v>628</v>
      </c>
    </row>
    <row r="11" spans="1:113" x14ac:dyDescent="0.25">
      <c r="A11" s="21" t="s">
        <v>396</v>
      </c>
      <c r="B11" s="22" t="s">
        <v>398</v>
      </c>
      <c r="C11" s="22" t="s">
        <v>396</v>
      </c>
      <c r="D11" s="41" t="s">
        <v>190</v>
      </c>
      <c r="E11" s="42" t="s">
        <v>454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59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5.2656250000000003E-3</v>
      </c>
      <c r="AB11" s="48">
        <v>0</v>
      </c>
      <c r="AC11" s="48">
        <v>0</v>
      </c>
      <c r="AD11" s="59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0</v>
      </c>
      <c r="AK11" s="48">
        <v>0</v>
      </c>
      <c r="AL11" s="48">
        <v>2.7838541666666667E-3</v>
      </c>
      <c r="AM11" s="48">
        <v>0</v>
      </c>
      <c r="AN11" s="48">
        <v>0</v>
      </c>
      <c r="AO11" s="48">
        <v>0</v>
      </c>
      <c r="AP11" s="59">
        <v>0</v>
      </c>
      <c r="AQ11" s="48">
        <v>0</v>
      </c>
      <c r="AR11" s="48">
        <v>0</v>
      </c>
      <c r="AS11" s="48">
        <v>5.2083333333333332E-6</v>
      </c>
      <c r="AT11" s="48">
        <v>0</v>
      </c>
      <c r="AU11" s="48">
        <v>0</v>
      </c>
      <c r="AV11" s="48">
        <v>5.4687499999999997E-3</v>
      </c>
      <c r="AW11" s="48">
        <v>2.0260416666666664E-3</v>
      </c>
      <c r="AX11" s="48">
        <v>0</v>
      </c>
      <c r="AY11" s="48">
        <v>0</v>
      </c>
      <c r="AZ11" s="48">
        <v>0</v>
      </c>
      <c r="BA11" s="48">
        <v>0</v>
      </c>
      <c r="BB11" s="59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3.5104166666666665E-3</v>
      </c>
      <c r="BJ11" s="48">
        <v>0</v>
      </c>
      <c r="BK11" s="48">
        <v>0</v>
      </c>
      <c r="BL11" s="48">
        <v>0</v>
      </c>
      <c r="BM11" s="48">
        <v>0</v>
      </c>
      <c r="BN11" s="59">
        <v>0</v>
      </c>
      <c r="BO11" s="48">
        <v>0</v>
      </c>
      <c r="BP11" s="48">
        <v>0</v>
      </c>
      <c r="BQ11" s="48">
        <v>0</v>
      </c>
      <c r="BR11" s="48">
        <v>2.34375E-2</v>
      </c>
      <c r="BS11" s="48">
        <v>3.3411458333333336E-3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59">
        <v>5.4348958333333332E-3</v>
      </c>
      <c r="CA11" s="60">
        <v>0</v>
      </c>
      <c r="CB11" s="60">
        <v>0</v>
      </c>
      <c r="CC11" s="60">
        <v>0</v>
      </c>
      <c r="CD11" s="60">
        <v>0</v>
      </c>
      <c r="CE11" s="60">
        <v>0</v>
      </c>
      <c r="CF11" s="60">
        <v>0</v>
      </c>
      <c r="CG11" s="60">
        <v>0</v>
      </c>
      <c r="CH11" s="60">
        <v>0</v>
      </c>
      <c r="CI11" s="60">
        <v>0</v>
      </c>
      <c r="CJ11" s="60">
        <v>0</v>
      </c>
      <c r="CK11" s="48">
        <v>0</v>
      </c>
      <c r="CL11" s="59">
        <f>VLOOKUP($D11,[1]IMPORT!$B:$O,3,0)</f>
        <v>1.1352405721716516E-2</v>
      </c>
      <c r="CM11" s="60">
        <f>VLOOKUP($D11,[1]IMPORT!$B:$O,4,0)</f>
        <v>7.8543563068920672E-4</v>
      </c>
      <c r="CN11" s="60">
        <f>VLOOKUP($D11,[1]IMPORT!$B:$O,5,0)</f>
        <v>6.3953185955786728E-3</v>
      </c>
      <c r="CO11" s="60">
        <f>VLOOKUP($D11,[1]IMPORT!$B:$O,6,0)</f>
        <v>4.6814044213263973E-5</v>
      </c>
      <c r="CP11" s="60">
        <f>VLOOKUP($D11,[1]IMPORT!$B:$O,7,0)</f>
        <v>0</v>
      </c>
      <c r="CQ11" s="60">
        <f>VLOOKUP($D11,[1]IMPORT!$B:$O,8,0)</f>
        <v>0</v>
      </c>
      <c r="CR11" s="60">
        <f>VLOOKUP($D11,[1]IMPORT!$B:$O,9,0)</f>
        <v>0</v>
      </c>
      <c r="CS11" s="60">
        <f>VLOOKUP($D11,[1]IMPORT!$B:$O,10,0)</f>
        <v>0</v>
      </c>
      <c r="CT11" s="60">
        <f>VLOOKUP($D11,[1]IMPORT!$B:$O,11,0)</f>
        <v>7.9245773732119634E-3</v>
      </c>
      <c r="CU11" s="60">
        <f>VLOOKUP($D11,[1]IMPORT!$B:$O,12,0)</f>
        <v>2.00260078023407E-4</v>
      </c>
      <c r="CV11" s="60">
        <f>VLOOKUP($D11,[1]IMPORT!$B:$O,13,0)</f>
        <v>0</v>
      </c>
      <c r="CW11" s="70">
        <f>VLOOKUP($D11,[1]IMPORT!$B:$O,14,0)</f>
        <v>1.9505851755526656E-4</v>
      </c>
      <c r="CX11" s="47">
        <v>1.1352405721716516E-2</v>
      </c>
      <c r="CY11" s="47">
        <v>7.8543563068920672E-4</v>
      </c>
      <c r="CZ11" s="47">
        <v>6.3953185955786728E-3</v>
      </c>
      <c r="DA11" s="47">
        <v>4.6814044213263973E-5</v>
      </c>
      <c r="DB11" s="47">
        <v>0</v>
      </c>
      <c r="DC11" s="47">
        <v>0</v>
      </c>
      <c r="DD11" s="47">
        <v>0</v>
      </c>
      <c r="DE11" s="47">
        <v>0</v>
      </c>
      <c r="DF11" s="47">
        <v>7.9245773732119634E-3</v>
      </c>
      <c r="DG11" s="47">
        <v>2.00260078023407E-4</v>
      </c>
      <c r="DH11" s="47">
        <v>0</v>
      </c>
      <c r="DI11" s="47">
        <v>1.9505851755526656E-4</v>
      </c>
    </row>
    <row r="12" spans="1:113" x14ac:dyDescent="0.25">
      <c r="A12" s="23" t="s">
        <v>396</v>
      </c>
      <c r="B12" s="20" t="s">
        <v>398</v>
      </c>
      <c r="C12" s="20" t="s">
        <v>396</v>
      </c>
      <c r="D12" s="43" t="s">
        <v>191</v>
      </c>
      <c r="E12" s="42" t="s">
        <v>33</v>
      </c>
      <c r="F12" s="48">
        <v>0</v>
      </c>
      <c r="G12" s="48">
        <v>3.0598958333333333E-3</v>
      </c>
      <c r="H12" s="48">
        <v>4.1666666666666665E-5</v>
      </c>
      <c r="I12" s="48">
        <v>1.5625E-5</v>
      </c>
      <c r="J12" s="48">
        <v>7.6510416666666662E-3</v>
      </c>
      <c r="K12" s="48">
        <v>6.9453125000000001E-3</v>
      </c>
      <c r="L12" s="48">
        <v>0</v>
      </c>
      <c r="M12" s="48">
        <v>3.0807291666666665E-3</v>
      </c>
      <c r="N12" s="48">
        <v>3.2213541666666666E-3</v>
      </c>
      <c r="O12" s="48">
        <v>4.6770833333333334E-3</v>
      </c>
      <c r="P12" s="48">
        <v>1.6406250000000001E-4</v>
      </c>
      <c r="Q12" s="48">
        <v>0</v>
      </c>
      <c r="R12" s="58">
        <v>0</v>
      </c>
      <c r="S12" s="48">
        <v>0</v>
      </c>
      <c r="T12" s="48">
        <v>7.5781250000000002E-4</v>
      </c>
      <c r="U12" s="48">
        <v>9.1015625000000003E-3</v>
      </c>
      <c r="V12" s="48">
        <v>2.9427083333333329E-4</v>
      </c>
      <c r="W12" s="48">
        <v>2.2447916666666666E-3</v>
      </c>
      <c r="X12" s="48">
        <v>6.2760416666666667E-3</v>
      </c>
      <c r="Y12" s="48">
        <v>3.7760416666666666E-4</v>
      </c>
      <c r="Z12" s="48">
        <v>7.9192708333333337E-3</v>
      </c>
      <c r="AA12" s="48">
        <v>4.2247395833333333E-2</v>
      </c>
      <c r="AB12" s="48">
        <v>5.9997395833333328E-2</v>
      </c>
      <c r="AC12" s="48">
        <v>2.1536458333333334E-3</v>
      </c>
      <c r="AD12" s="58">
        <v>8.4216145833333325E-2</v>
      </c>
      <c r="AE12" s="48">
        <v>8.9192708333333346E-3</v>
      </c>
      <c r="AF12" s="48">
        <v>1.3380208333333334E-2</v>
      </c>
      <c r="AG12" s="48">
        <v>1.6276041666666667E-3</v>
      </c>
      <c r="AH12" s="48">
        <v>2.1296875E-2</v>
      </c>
      <c r="AI12" s="48">
        <v>0</v>
      </c>
      <c r="AJ12" s="48">
        <v>0</v>
      </c>
      <c r="AK12" s="48">
        <v>8.3333333333333331E-5</v>
      </c>
      <c r="AL12" s="48">
        <v>0</v>
      </c>
      <c r="AM12" s="48">
        <v>0</v>
      </c>
      <c r="AN12" s="48">
        <v>0</v>
      </c>
      <c r="AO12" s="48">
        <v>0</v>
      </c>
      <c r="AP12" s="58">
        <v>0</v>
      </c>
      <c r="AQ12" s="48">
        <v>0</v>
      </c>
      <c r="AR12" s="48">
        <v>0</v>
      </c>
      <c r="AS12" s="48">
        <v>8.2291666666666666E-2</v>
      </c>
      <c r="AT12" s="48">
        <v>9.4791666666666653E-3</v>
      </c>
      <c r="AU12" s="48">
        <v>0</v>
      </c>
      <c r="AV12" s="48">
        <v>5.8072916666666668E-4</v>
      </c>
      <c r="AW12" s="48">
        <v>0</v>
      </c>
      <c r="AX12" s="48">
        <v>1.1354166666666667E-2</v>
      </c>
      <c r="AY12" s="48">
        <v>0</v>
      </c>
      <c r="AZ12" s="48">
        <v>0</v>
      </c>
      <c r="BA12" s="48">
        <v>0</v>
      </c>
      <c r="BB12" s="58">
        <v>0</v>
      </c>
      <c r="BC12" s="48">
        <v>3.9330729166666661E-2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1.1822916666666668E-3</v>
      </c>
      <c r="BK12" s="48">
        <v>0</v>
      </c>
      <c r="BL12" s="48">
        <v>0.20868229166666666</v>
      </c>
      <c r="BM12" s="48">
        <v>0.3717604166666667</v>
      </c>
      <c r="BN12" s="5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1.7187499999999999E-4</v>
      </c>
      <c r="BU12" s="48">
        <v>0</v>
      </c>
      <c r="BV12" s="48">
        <v>0</v>
      </c>
      <c r="BW12" s="48">
        <v>0</v>
      </c>
      <c r="BX12" s="48">
        <v>0</v>
      </c>
      <c r="BY12" s="48">
        <v>1.8437499999999999E-3</v>
      </c>
      <c r="BZ12" s="58">
        <v>0</v>
      </c>
      <c r="CA12" s="48">
        <v>0</v>
      </c>
      <c r="CB12" s="48">
        <v>0</v>
      </c>
      <c r="CC12" s="48">
        <v>2.2161458333333332E-2</v>
      </c>
      <c r="CD12" s="48">
        <v>7.642447916666667E-2</v>
      </c>
      <c r="CE12" s="48">
        <v>0.19350520833333335</v>
      </c>
      <c r="CF12" s="48">
        <v>0</v>
      </c>
      <c r="CG12" s="48">
        <v>3.8307291666666663E-3</v>
      </c>
      <c r="CH12" s="48">
        <v>0</v>
      </c>
      <c r="CI12" s="48">
        <v>3.3333333333333332E-4</v>
      </c>
      <c r="CJ12" s="48">
        <v>0</v>
      </c>
      <c r="CK12" s="48">
        <v>0</v>
      </c>
      <c r="CL12" s="58">
        <v>1.8283485045513654E-3</v>
      </c>
      <c r="CM12" s="48">
        <v>0</v>
      </c>
      <c r="CN12" s="48">
        <v>7.5162548764629391E-4</v>
      </c>
      <c r="CO12" s="48">
        <v>0</v>
      </c>
      <c r="CP12" s="48">
        <v>1.5864759427828348E-3</v>
      </c>
      <c r="CQ12" s="48">
        <v>0</v>
      </c>
      <c r="CR12" s="48">
        <v>0</v>
      </c>
      <c r="CS12" s="48">
        <v>1.306631989596879E-2</v>
      </c>
      <c r="CT12" s="48">
        <v>6.686605981794538E-3</v>
      </c>
      <c r="CU12" s="48">
        <v>1.435630689206762E-3</v>
      </c>
      <c r="CV12" s="48">
        <v>1.1963589076723016E-4</v>
      </c>
      <c r="CW12" s="71">
        <v>0</v>
      </c>
      <c r="CX12" s="47">
        <v>0</v>
      </c>
      <c r="CY12" s="47">
        <v>3.901170351105331E-5</v>
      </c>
      <c r="CZ12" s="47">
        <v>3.6093628088426526E-2</v>
      </c>
      <c r="DA12" s="47">
        <v>7.3862158647594275E-4</v>
      </c>
      <c r="DB12" s="47">
        <v>0</v>
      </c>
      <c r="DC12" s="47">
        <v>1.6569570871261378E-2</v>
      </c>
      <c r="DD12" s="47">
        <v>3.511053315994798E-4</v>
      </c>
      <c r="DE12" s="47">
        <v>1.9453836150845252E-3</v>
      </c>
      <c r="DF12" s="47">
        <v>0.87357087126137845</v>
      </c>
      <c r="DG12" s="47">
        <v>4.3869960988296486E-2</v>
      </c>
      <c r="DH12" s="47">
        <v>1.5843641092327698</v>
      </c>
      <c r="DI12" s="47">
        <v>0.68952405721716514</v>
      </c>
    </row>
    <row r="13" spans="1:113" x14ac:dyDescent="0.25">
      <c r="A13" s="23" t="s">
        <v>396</v>
      </c>
      <c r="B13" s="20" t="s">
        <v>398</v>
      </c>
      <c r="C13" s="20" t="s">
        <v>396</v>
      </c>
      <c r="D13" s="43" t="s">
        <v>192</v>
      </c>
      <c r="E13" s="42" t="s">
        <v>34</v>
      </c>
      <c r="F13" s="48">
        <v>3.619791666666667E-4</v>
      </c>
      <c r="G13" s="48">
        <v>2.2583333333333334E-2</v>
      </c>
      <c r="H13" s="48">
        <v>0</v>
      </c>
      <c r="I13" s="48">
        <v>0</v>
      </c>
      <c r="J13" s="48">
        <v>3.9322916666666667E-4</v>
      </c>
      <c r="K13" s="48">
        <v>3.098958333333333E-4</v>
      </c>
      <c r="L13" s="48">
        <v>3.5937499999999999E-4</v>
      </c>
      <c r="M13" s="48">
        <v>2.0052083333333334E-4</v>
      </c>
      <c r="N13" s="48">
        <v>9.8958333333333331E-5</v>
      </c>
      <c r="O13" s="48">
        <v>9.8958333333333331E-5</v>
      </c>
      <c r="P13" s="48">
        <v>2.0156250000000001E-3</v>
      </c>
      <c r="Q13" s="48">
        <v>1.484375E-4</v>
      </c>
      <c r="R13" s="58">
        <v>9.8958333333333331E-5</v>
      </c>
      <c r="S13" s="48">
        <v>2.8088541666666668E-2</v>
      </c>
      <c r="T13" s="48">
        <v>5.0078125000000001E-3</v>
      </c>
      <c r="U13" s="48">
        <v>9.8958333333333331E-5</v>
      </c>
      <c r="V13" s="48">
        <v>7.8489583333333328E-3</v>
      </c>
      <c r="W13" s="48">
        <v>2.6041666666666666E-4</v>
      </c>
      <c r="X13" s="48">
        <v>8.0729166666666666E-4</v>
      </c>
      <c r="Y13" s="48">
        <v>8.5208333333333334E-3</v>
      </c>
      <c r="Z13" s="48">
        <v>0.26827343749999999</v>
      </c>
      <c r="AA13" s="48">
        <v>0</v>
      </c>
      <c r="AB13" s="48">
        <v>2.7343749999999998E-3</v>
      </c>
      <c r="AC13" s="48">
        <v>5.3307291666666668E-3</v>
      </c>
      <c r="AD13" s="58">
        <v>6.9557291666666674E-3</v>
      </c>
      <c r="AE13" s="48">
        <v>2.4299479166666669E-2</v>
      </c>
      <c r="AF13" s="48">
        <v>1.3489583333333334E-2</v>
      </c>
      <c r="AG13" s="48">
        <v>1.1572916666666665E-2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58">
        <v>1.2109375E-3</v>
      </c>
      <c r="AQ13" s="48">
        <v>4.0234375000000003E-2</v>
      </c>
      <c r="AR13" s="48">
        <v>1.3020833333333333E-4</v>
      </c>
      <c r="AS13" s="48">
        <v>5.3986979166666664E-2</v>
      </c>
      <c r="AT13" s="48">
        <v>0</v>
      </c>
      <c r="AU13" s="48">
        <v>5.1041666666666661E-4</v>
      </c>
      <c r="AV13" s="48">
        <v>0</v>
      </c>
      <c r="AW13" s="48">
        <v>3.671875E-4</v>
      </c>
      <c r="AX13" s="48">
        <v>9.9583333333333347E-3</v>
      </c>
      <c r="AY13" s="48">
        <v>0</v>
      </c>
      <c r="AZ13" s="48">
        <v>0</v>
      </c>
      <c r="BA13" s="48">
        <v>4.9981770833333335E-2</v>
      </c>
      <c r="BB13" s="58">
        <v>0.13458854166666664</v>
      </c>
      <c r="BC13" s="48">
        <v>0.10372395833333332</v>
      </c>
      <c r="BD13" s="48">
        <v>1.8463541666666665E-3</v>
      </c>
      <c r="BE13" s="48">
        <v>5.7109374999999999E-3</v>
      </c>
      <c r="BF13" s="48">
        <v>2.6041666666666666E-4</v>
      </c>
      <c r="BG13" s="48">
        <v>3.0833333333333333E-3</v>
      </c>
      <c r="BH13" s="48">
        <v>4.3828125000000004E-3</v>
      </c>
      <c r="BI13" s="48">
        <v>1.07890625E-2</v>
      </c>
      <c r="BJ13" s="48">
        <v>1.6484374999999999E-3</v>
      </c>
      <c r="BK13" s="48">
        <v>6.9166666666666673E-3</v>
      </c>
      <c r="BL13" s="48">
        <v>0</v>
      </c>
      <c r="BM13" s="48">
        <v>0.19027083333333333</v>
      </c>
      <c r="BN13" s="58">
        <v>6.4062499999999994E-2</v>
      </c>
      <c r="BO13" s="48">
        <v>0</v>
      </c>
      <c r="BP13" s="48">
        <v>5.1247395833333334E-2</v>
      </c>
      <c r="BQ13" s="48">
        <v>0.57666145833333338</v>
      </c>
      <c r="BR13" s="48">
        <v>4.4682291666666665E-2</v>
      </c>
      <c r="BS13" s="48">
        <v>0.3149505208333333</v>
      </c>
      <c r="BT13" s="48">
        <v>3.1250000000000001E-4</v>
      </c>
      <c r="BU13" s="48">
        <v>4.0427083333333336E-2</v>
      </c>
      <c r="BV13" s="48">
        <v>1.5989583333333331E-2</v>
      </c>
      <c r="BW13" s="48">
        <v>1.5841145833333334E-2</v>
      </c>
      <c r="BX13" s="48">
        <v>2.8453124999999999E-2</v>
      </c>
      <c r="BY13" s="48">
        <v>2.8776041666666663E-3</v>
      </c>
      <c r="BZ13" s="58">
        <v>5.9669270833333329E-2</v>
      </c>
      <c r="CA13" s="48">
        <v>2.3437499999999999E-4</v>
      </c>
      <c r="CB13" s="48">
        <v>0</v>
      </c>
      <c r="CC13" s="48">
        <v>26.125953124999999</v>
      </c>
      <c r="CD13" s="48">
        <v>4.2473958333333331E-3</v>
      </c>
      <c r="CE13" s="48">
        <v>5.5392552083333326</v>
      </c>
      <c r="CF13" s="48">
        <v>1.2942708333333333E-3</v>
      </c>
      <c r="CG13" s="48">
        <v>0</v>
      </c>
      <c r="CH13" s="48">
        <v>6.2864583333333331E-3</v>
      </c>
      <c r="CI13" s="48">
        <v>6.1669270833333331E-2</v>
      </c>
      <c r="CJ13" s="48">
        <v>0</v>
      </c>
      <c r="CK13" s="48">
        <v>0.22251822916666666</v>
      </c>
      <c r="CL13" s="58">
        <v>3.9448634590377112E-2</v>
      </c>
      <c r="CM13" s="48">
        <v>1.1336801040312093E-2</v>
      </c>
      <c r="CN13" s="48">
        <v>1.0663198959687907E-4</v>
      </c>
      <c r="CO13" s="48">
        <v>5.3745123537061117E-2</v>
      </c>
      <c r="CP13" s="48">
        <v>9.3958387516254877E-2</v>
      </c>
      <c r="CQ13" s="48">
        <v>6.8262678803641091E-2</v>
      </c>
      <c r="CR13" s="48">
        <v>1.2044213263979194E-2</v>
      </c>
      <c r="CS13" s="48">
        <v>0</v>
      </c>
      <c r="CT13" s="48">
        <v>4.8522756827048111E-2</v>
      </c>
      <c r="CU13" s="48">
        <v>0</v>
      </c>
      <c r="CV13" s="48">
        <v>7.3079323797139134E-2</v>
      </c>
      <c r="CW13" s="71">
        <v>0</v>
      </c>
      <c r="CX13" s="47">
        <v>1.071521456436931E-3</v>
      </c>
      <c r="CY13" s="47">
        <v>0.5745747724317295</v>
      </c>
      <c r="CZ13" s="47">
        <v>3.9773732119635891E-2</v>
      </c>
      <c r="DA13" s="47">
        <v>0.29418205461638491</v>
      </c>
      <c r="DB13" s="47">
        <v>0.17700650195058518</v>
      </c>
      <c r="DC13" s="47">
        <v>7.3576072821846554E-3</v>
      </c>
      <c r="DD13" s="47">
        <v>0.23053836150845253</v>
      </c>
      <c r="DE13" s="47">
        <v>3.0868660598179453E-2</v>
      </c>
      <c r="DF13" s="47">
        <v>8.8273081924577376E-2</v>
      </c>
      <c r="DG13" s="47">
        <v>0.12348764629388816</v>
      </c>
      <c r="DH13" s="47">
        <v>5.8767230169050715E-2</v>
      </c>
      <c r="DI13" s="47">
        <v>0.21539921976592977</v>
      </c>
    </row>
    <row r="14" spans="1:113" x14ac:dyDescent="0.25">
      <c r="A14" s="23" t="s">
        <v>396</v>
      </c>
      <c r="B14" s="20" t="s">
        <v>398</v>
      </c>
      <c r="C14" s="20" t="s">
        <v>396</v>
      </c>
      <c r="D14" s="43" t="s">
        <v>193</v>
      </c>
      <c r="E14" s="42" t="s">
        <v>455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5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5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5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5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5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58">
        <v>0</v>
      </c>
      <c r="CA14" s="48">
        <v>0</v>
      </c>
      <c r="CB14" s="48">
        <v>0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58">
        <v>0</v>
      </c>
      <c r="CM14" s="48">
        <v>0</v>
      </c>
      <c r="CN14" s="48">
        <v>0</v>
      </c>
      <c r="CO14" s="48">
        <v>0</v>
      </c>
      <c r="CP14" s="48">
        <v>0</v>
      </c>
      <c r="CQ14" s="48">
        <v>0</v>
      </c>
      <c r="CR14" s="48">
        <v>0</v>
      </c>
      <c r="CS14" s="48">
        <v>0</v>
      </c>
      <c r="CT14" s="48">
        <v>0</v>
      </c>
      <c r="CU14" s="48">
        <v>0</v>
      </c>
      <c r="CV14" s="48">
        <v>0</v>
      </c>
      <c r="CW14" s="71">
        <v>0</v>
      </c>
      <c r="CX14" s="47">
        <v>0</v>
      </c>
      <c r="CY14" s="47">
        <v>0</v>
      </c>
      <c r="CZ14" s="47">
        <v>0</v>
      </c>
      <c r="DA14" s="47">
        <v>0</v>
      </c>
      <c r="DB14" s="47">
        <v>0</v>
      </c>
      <c r="DC14" s="47">
        <v>0</v>
      </c>
      <c r="DD14" s="47">
        <v>0</v>
      </c>
      <c r="DE14" s="47">
        <v>0</v>
      </c>
      <c r="DF14" s="47">
        <v>0</v>
      </c>
      <c r="DG14" s="47">
        <v>0</v>
      </c>
      <c r="DH14" s="47">
        <v>0</v>
      </c>
      <c r="DI14" s="47">
        <v>0</v>
      </c>
    </row>
    <row r="15" spans="1:113" x14ac:dyDescent="0.25">
      <c r="A15" s="23" t="s">
        <v>396</v>
      </c>
      <c r="B15" s="20" t="s">
        <v>398</v>
      </c>
      <c r="C15" s="20" t="s">
        <v>396</v>
      </c>
      <c r="D15" s="43" t="s">
        <v>456</v>
      </c>
      <c r="E15" s="42" t="s">
        <v>457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5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5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5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5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5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5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5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71">
        <v>0</v>
      </c>
      <c r="CX15" s="47">
        <v>2.1326397919375814E-4</v>
      </c>
      <c r="CY15" s="47">
        <v>3.8231469440832254E-4</v>
      </c>
      <c r="CZ15" s="47">
        <v>0</v>
      </c>
      <c r="DA15" s="47">
        <v>4.7438231469440831E-3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0</v>
      </c>
      <c r="DH15" s="47">
        <v>0</v>
      </c>
      <c r="DI15" s="47">
        <v>9.8049414824447328E-4</v>
      </c>
    </row>
    <row r="16" spans="1:113" x14ac:dyDescent="0.25">
      <c r="A16" s="23" t="s">
        <v>396</v>
      </c>
      <c r="B16" s="20" t="s">
        <v>398</v>
      </c>
      <c r="C16" s="20" t="s">
        <v>396</v>
      </c>
      <c r="D16" s="43" t="s">
        <v>194</v>
      </c>
      <c r="E16" s="42" t="s">
        <v>35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5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5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58">
        <v>3.653645833333333E-3</v>
      </c>
      <c r="AQ16" s="48">
        <v>2.6171875000000002E-3</v>
      </c>
      <c r="AR16" s="48">
        <v>1.0065104166666667E-2</v>
      </c>
      <c r="AS16" s="48">
        <v>7.2916666666666659E-4</v>
      </c>
      <c r="AT16" s="48">
        <v>0</v>
      </c>
      <c r="AU16" s="48">
        <v>2.6302083333333334E-3</v>
      </c>
      <c r="AV16" s="48">
        <v>1.9765625E-3</v>
      </c>
      <c r="AW16" s="48">
        <v>3.1640625000000002E-3</v>
      </c>
      <c r="AX16" s="48">
        <v>7.6276041666666662E-3</v>
      </c>
      <c r="AY16" s="48">
        <v>1.2421875E-3</v>
      </c>
      <c r="AZ16" s="48">
        <v>0</v>
      </c>
      <c r="BA16" s="48">
        <v>8.1510416666666667E-4</v>
      </c>
      <c r="BB16" s="58">
        <v>3.2031250000000001E-4</v>
      </c>
      <c r="BC16" s="48">
        <v>4.6466145833333333E-2</v>
      </c>
      <c r="BD16" s="48">
        <v>0</v>
      </c>
      <c r="BE16" s="48">
        <v>0</v>
      </c>
      <c r="BF16" s="48">
        <v>0</v>
      </c>
      <c r="BG16" s="48">
        <v>9.1145833333333339E-3</v>
      </c>
      <c r="BH16" s="48">
        <v>0</v>
      </c>
      <c r="BI16" s="48">
        <v>7.8229166666666655E-3</v>
      </c>
      <c r="BJ16" s="48">
        <v>1.4364583333333333E-2</v>
      </c>
      <c r="BK16" s="48">
        <v>0</v>
      </c>
      <c r="BL16" s="48">
        <v>1.1658854166666666E-2</v>
      </c>
      <c r="BM16" s="48">
        <v>2.1432291666666665E-3</v>
      </c>
      <c r="BN16" s="58">
        <v>2.0052083333333334E-4</v>
      </c>
      <c r="BO16" s="48">
        <v>1.4192708333333334E-3</v>
      </c>
      <c r="BP16" s="48">
        <v>0</v>
      </c>
      <c r="BQ16" s="48">
        <v>0</v>
      </c>
      <c r="BR16" s="48">
        <v>0</v>
      </c>
      <c r="BS16" s="48">
        <v>0</v>
      </c>
      <c r="BT16" s="48">
        <v>1.2200520833333334E-2</v>
      </c>
      <c r="BU16" s="48">
        <v>0</v>
      </c>
      <c r="BV16" s="48">
        <v>0</v>
      </c>
      <c r="BW16" s="48">
        <v>0</v>
      </c>
      <c r="BX16" s="48">
        <v>7.5520833333333324E-5</v>
      </c>
      <c r="BY16" s="48">
        <v>0</v>
      </c>
      <c r="BZ16" s="5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2.0833333333333335E-4</v>
      </c>
      <c r="CI16" s="48">
        <v>0</v>
      </c>
      <c r="CJ16" s="48">
        <v>0</v>
      </c>
      <c r="CK16" s="48">
        <v>0</v>
      </c>
      <c r="CL16" s="58">
        <v>0</v>
      </c>
      <c r="CM16" s="48">
        <v>0</v>
      </c>
      <c r="CN16" s="48">
        <v>0</v>
      </c>
      <c r="CO16" s="48">
        <v>0.28761768530559167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48">
        <v>0</v>
      </c>
      <c r="CV16" s="48">
        <v>0.14617945383615086</v>
      </c>
      <c r="CW16" s="71">
        <v>1.1734720416124837E-2</v>
      </c>
      <c r="CX16" s="47">
        <v>0</v>
      </c>
      <c r="CY16" s="47">
        <v>0.16457737321196358</v>
      </c>
      <c r="CZ16" s="47">
        <v>0</v>
      </c>
      <c r="DA16" s="47">
        <v>0</v>
      </c>
      <c r="DB16" s="47">
        <v>1.5815344603381014E-2</v>
      </c>
      <c r="DC16" s="47">
        <v>0</v>
      </c>
      <c r="DD16" s="47">
        <v>0</v>
      </c>
      <c r="DE16" s="47">
        <v>0</v>
      </c>
      <c r="DF16" s="47">
        <v>0</v>
      </c>
      <c r="DG16" s="47">
        <v>0</v>
      </c>
      <c r="DH16" s="47">
        <v>0</v>
      </c>
      <c r="DI16" s="47">
        <v>1.8179453836150845E-2</v>
      </c>
    </row>
    <row r="17" spans="1:113" x14ac:dyDescent="0.25">
      <c r="A17" s="23" t="s">
        <v>396</v>
      </c>
      <c r="B17" s="20" t="s">
        <v>398</v>
      </c>
      <c r="C17" s="20" t="s">
        <v>396</v>
      </c>
      <c r="D17" s="43" t="s">
        <v>195</v>
      </c>
      <c r="E17" s="42" t="s">
        <v>458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5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5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5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5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5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5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58">
        <v>0</v>
      </c>
      <c r="CM17" s="48">
        <v>0</v>
      </c>
      <c r="CN17" s="48">
        <v>0</v>
      </c>
      <c r="CO17" s="48">
        <v>0</v>
      </c>
      <c r="CP17" s="48">
        <v>0</v>
      </c>
      <c r="CQ17" s="48">
        <v>0</v>
      </c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71">
        <v>0</v>
      </c>
      <c r="CX17" s="47">
        <v>0</v>
      </c>
      <c r="CY17" s="47">
        <v>0</v>
      </c>
      <c r="CZ17" s="47">
        <v>0</v>
      </c>
      <c r="DA17" s="47">
        <v>0</v>
      </c>
      <c r="DB17" s="47">
        <v>0</v>
      </c>
      <c r="DC17" s="47">
        <v>0</v>
      </c>
      <c r="DD17" s="47">
        <v>0</v>
      </c>
      <c r="DE17" s="47">
        <v>0</v>
      </c>
      <c r="DF17" s="47">
        <v>0</v>
      </c>
      <c r="DG17" s="47">
        <v>0</v>
      </c>
      <c r="DH17" s="47">
        <v>0</v>
      </c>
      <c r="DI17" s="47">
        <v>1.8725617685305589E-4</v>
      </c>
    </row>
    <row r="18" spans="1:113" x14ac:dyDescent="0.25">
      <c r="A18" s="23" t="s">
        <v>396</v>
      </c>
      <c r="B18" s="20" t="s">
        <v>398</v>
      </c>
      <c r="C18" s="20" t="s">
        <v>396</v>
      </c>
      <c r="D18" s="43" t="s">
        <v>459</v>
      </c>
      <c r="E18" s="42" t="s">
        <v>460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5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5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5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5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5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58">
        <v>0</v>
      </c>
      <c r="CA18" s="48">
        <v>0</v>
      </c>
      <c r="CB18" s="48">
        <v>0</v>
      </c>
      <c r="CC18" s="48">
        <v>0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58">
        <v>0</v>
      </c>
      <c r="CM18" s="48">
        <v>0</v>
      </c>
      <c r="CN18" s="48">
        <v>0</v>
      </c>
      <c r="CO18" s="48">
        <v>0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71">
        <v>0</v>
      </c>
      <c r="CX18" s="47">
        <v>0</v>
      </c>
      <c r="CY18" s="47">
        <v>0</v>
      </c>
      <c r="CZ18" s="47">
        <v>0</v>
      </c>
      <c r="DA18" s="47">
        <v>0</v>
      </c>
      <c r="DB18" s="47">
        <v>0</v>
      </c>
      <c r="DC18" s="47">
        <v>0</v>
      </c>
      <c r="DD18" s="47">
        <v>0</v>
      </c>
      <c r="DE18" s="47">
        <v>0</v>
      </c>
      <c r="DF18" s="47">
        <v>0</v>
      </c>
      <c r="DG18" s="47">
        <v>0</v>
      </c>
      <c r="DH18" s="47">
        <v>0</v>
      </c>
      <c r="DI18" s="47">
        <v>0</v>
      </c>
    </row>
    <row r="19" spans="1:113" x14ac:dyDescent="0.25">
      <c r="A19" s="23" t="s">
        <v>396</v>
      </c>
      <c r="B19" s="20" t="s">
        <v>398</v>
      </c>
      <c r="C19" s="20" t="s">
        <v>396</v>
      </c>
      <c r="D19" s="43" t="s">
        <v>196</v>
      </c>
      <c r="E19" s="42" t="s">
        <v>461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5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5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5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5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5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5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58">
        <v>0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71">
        <v>0</v>
      </c>
      <c r="CX19" s="47">
        <v>0</v>
      </c>
      <c r="CY19" s="47">
        <v>0</v>
      </c>
      <c r="CZ19" s="47">
        <v>0</v>
      </c>
      <c r="DA19" s="47">
        <v>0</v>
      </c>
      <c r="DB19" s="47">
        <v>0</v>
      </c>
      <c r="DC19" s="47">
        <v>0</v>
      </c>
      <c r="DD19" s="47">
        <v>0</v>
      </c>
      <c r="DE19" s="47">
        <v>0</v>
      </c>
      <c r="DF19" s="47">
        <v>0</v>
      </c>
      <c r="DG19" s="47">
        <v>7.922756827048115E-2</v>
      </c>
      <c r="DH19" s="47">
        <v>0</v>
      </c>
      <c r="DI19" s="47">
        <v>0</v>
      </c>
    </row>
    <row r="20" spans="1:113" x14ac:dyDescent="0.25">
      <c r="A20" s="23" t="s">
        <v>396</v>
      </c>
      <c r="B20" s="20" t="s">
        <v>398</v>
      </c>
      <c r="C20" s="20" t="s">
        <v>396</v>
      </c>
      <c r="D20" s="43" t="s">
        <v>197</v>
      </c>
      <c r="E20" s="42" t="s">
        <v>36</v>
      </c>
      <c r="F20" s="48">
        <v>0.1975390625</v>
      </c>
      <c r="G20" s="48">
        <v>0.26256510416666667</v>
      </c>
      <c r="H20" s="48">
        <v>5.4351562499999999E-2</v>
      </c>
      <c r="I20" s="48">
        <v>7.1521822916666666</v>
      </c>
      <c r="J20" s="48">
        <v>6.0257864583333332</v>
      </c>
      <c r="K20" s="48">
        <v>0.16617708333333334</v>
      </c>
      <c r="L20" s="48">
        <v>7.7697916666666672E-2</v>
      </c>
      <c r="M20" s="48">
        <v>24.041072916666668</v>
      </c>
      <c r="N20" s="48">
        <v>6.1674010416666674</v>
      </c>
      <c r="O20" s="48">
        <v>1.8065781249999999</v>
      </c>
      <c r="P20" s="48">
        <v>0.13433333333333333</v>
      </c>
      <c r="Q20" s="48">
        <v>5.0937499999999997E-2</v>
      </c>
      <c r="R20" s="58">
        <v>13.193411458333333</v>
      </c>
      <c r="S20" s="48">
        <v>18.546111979166668</v>
      </c>
      <c r="T20" s="48">
        <v>12.060671875000001</v>
      </c>
      <c r="U20" s="48">
        <v>5.9267786458333331</v>
      </c>
      <c r="V20" s="48">
        <v>7.3027395833333326</v>
      </c>
      <c r="W20" s="48">
        <v>1.6282760416666668</v>
      </c>
      <c r="X20" s="48">
        <v>4.6594270833333331</v>
      </c>
      <c r="Y20" s="48">
        <v>7.0960000000000001</v>
      </c>
      <c r="Z20" s="48">
        <v>4.2881276041666672</v>
      </c>
      <c r="AA20" s="48">
        <v>0.49359635416666664</v>
      </c>
      <c r="AB20" s="48">
        <v>6.6731822916666665</v>
      </c>
      <c r="AC20" s="48">
        <v>5.4480104166666674</v>
      </c>
      <c r="AD20" s="58">
        <v>9.0057890624999999</v>
      </c>
      <c r="AE20" s="48">
        <v>4.1192395833333331</v>
      </c>
      <c r="AF20" s="48">
        <v>4.2776874999999999</v>
      </c>
      <c r="AG20" s="48">
        <v>3.6946796874999999</v>
      </c>
      <c r="AH20" s="48">
        <v>11.532893229166666</v>
      </c>
      <c r="AI20" s="48">
        <v>6.94609375E-2</v>
      </c>
      <c r="AJ20" s="48">
        <v>9.5050781250000007</v>
      </c>
      <c r="AK20" s="48">
        <v>2.7485468750000002</v>
      </c>
      <c r="AL20" s="48">
        <v>4.5979192708333327</v>
      </c>
      <c r="AM20" s="48">
        <v>0.44042447916666666</v>
      </c>
      <c r="AN20" s="48">
        <v>14.353328125000001</v>
      </c>
      <c r="AO20" s="48">
        <v>0.44945833333333329</v>
      </c>
      <c r="AP20" s="58">
        <v>17.879770833333332</v>
      </c>
      <c r="AQ20" s="48">
        <v>4.2254817708333334</v>
      </c>
      <c r="AR20" s="48">
        <v>10.803059895833334</v>
      </c>
      <c r="AS20" s="48">
        <v>7.5684921875000004</v>
      </c>
      <c r="AT20" s="48">
        <v>9.1789140625000005</v>
      </c>
      <c r="AU20" s="48">
        <v>14.853372395833334</v>
      </c>
      <c r="AV20" s="48">
        <v>7.4106223958333333</v>
      </c>
      <c r="AW20" s="48">
        <v>1.6032265625</v>
      </c>
      <c r="AX20" s="48">
        <v>15.086393229166665</v>
      </c>
      <c r="AY20" s="48">
        <v>10.051395833333334</v>
      </c>
      <c r="AZ20" s="48">
        <v>4.7648098958333334</v>
      </c>
      <c r="BA20" s="48">
        <v>11.6801484375</v>
      </c>
      <c r="BB20" s="58">
        <v>7.860864583333333</v>
      </c>
      <c r="BC20" s="48">
        <v>51.314677083333336</v>
      </c>
      <c r="BD20" s="48">
        <v>1.1244973958333333</v>
      </c>
      <c r="BE20" s="48">
        <v>0.3872916666666667</v>
      </c>
      <c r="BF20" s="48">
        <v>5.8767630208333328</v>
      </c>
      <c r="BG20" s="48">
        <v>12.147252604166667</v>
      </c>
      <c r="BH20" s="48">
        <v>21.431773437499999</v>
      </c>
      <c r="BI20" s="48">
        <v>6.2954114583333327</v>
      </c>
      <c r="BJ20" s="48">
        <v>13.674765624999999</v>
      </c>
      <c r="BK20" s="48">
        <v>3.8508776041666666</v>
      </c>
      <c r="BL20" s="48">
        <v>34.855674479166666</v>
      </c>
      <c r="BM20" s="48">
        <v>9.4557291666666668E-2</v>
      </c>
      <c r="BN20" s="58">
        <v>0.63795312500000001</v>
      </c>
      <c r="BO20" s="48">
        <v>4.9480312499999997</v>
      </c>
      <c r="BP20" s="48">
        <v>2.7552526041666665</v>
      </c>
      <c r="BQ20" s="48">
        <v>7.2741718750000004</v>
      </c>
      <c r="BR20" s="48">
        <v>17.943200520833333</v>
      </c>
      <c r="BS20" s="48">
        <v>0.11392187500000001</v>
      </c>
      <c r="BT20" s="48">
        <v>21.804052083333332</v>
      </c>
      <c r="BU20" s="48">
        <v>7.6952421874999999</v>
      </c>
      <c r="BV20" s="48">
        <v>4.0875729166666668</v>
      </c>
      <c r="BW20" s="48">
        <v>4.0396979166666664</v>
      </c>
      <c r="BX20" s="48">
        <v>19.028348958333332</v>
      </c>
      <c r="BY20" s="48">
        <v>1.2385911458333332</v>
      </c>
      <c r="BZ20" s="58">
        <v>24.530856770833331</v>
      </c>
      <c r="CA20" s="48">
        <v>2.1621927083333334</v>
      </c>
      <c r="CB20" s="48">
        <v>5.8682630208333331</v>
      </c>
      <c r="CC20" s="48">
        <v>16.777255208333333</v>
      </c>
      <c r="CD20" s="48">
        <v>20.174354166666667</v>
      </c>
      <c r="CE20" s="48">
        <v>6.7583072916666671</v>
      </c>
      <c r="CF20" s="48">
        <v>8.9288619791666655</v>
      </c>
      <c r="CG20" s="48">
        <v>29.566390625</v>
      </c>
      <c r="CH20" s="48">
        <v>13.510617187499999</v>
      </c>
      <c r="CI20" s="48">
        <v>20.160908854166667</v>
      </c>
      <c r="CJ20" s="48">
        <v>11.267156249999999</v>
      </c>
      <c r="CK20" s="48">
        <v>7.6464140624999999</v>
      </c>
      <c r="CL20" s="58">
        <v>6.8094928478543562</v>
      </c>
      <c r="CM20" s="48">
        <v>23.798325097529258</v>
      </c>
      <c r="CN20" s="48">
        <v>24.102475942782835</v>
      </c>
      <c r="CO20" s="48">
        <v>6.2118439531859559</v>
      </c>
      <c r="CP20" s="48">
        <v>9.5133029908972677</v>
      </c>
      <c r="CQ20" s="48">
        <v>0.71172691807542265</v>
      </c>
      <c r="CR20" s="48">
        <v>9.4685331599479845</v>
      </c>
      <c r="CS20" s="48">
        <v>16.830106631989597</v>
      </c>
      <c r="CT20" s="48">
        <v>5.2681716514954484</v>
      </c>
      <c r="CU20" s="48">
        <v>7.2402184655396624</v>
      </c>
      <c r="CV20" s="48">
        <v>7.1610169050715209</v>
      </c>
      <c r="CW20" s="71">
        <v>10.387945383615085</v>
      </c>
      <c r="CX20" s="47">
        <v>13.046075422626787</v>
      </c>
      <c r="CY20" s="47">
        <v>0.39117815344603385</v>
      </c>
      <c r="CZ20" s="47">
        <v>37.919963589076723</v>
      </c>
      <c r="DA20" s="47">
        <v>0.78901170351105332</v>
      </c>
      <c r="DB20" s="47">
        <v>6.9228868660598177</v>
      </c>
      <c r="DC20" s="47">
        <v>17.951838751625484</v>
      </c>
      <c r="DD20" s="47">
        <v>5.7574200260078019</v>
      </c>
      <c r="DE20" s="47">
        <v>45.154088426527956</v>
      </c>
      <c r="DF20" s="47">
        <v>17.207849154746423</v>
      </c>
      <c r="DG20" s="47">
        <v>6.7333966189856955</v>
      </c>
      <c r="DH20" s="47">
        <v>2.8512691807542261</v>
      </c>
      <c r="DI20" s="47">
        <v>27.874860858257478</v>
      </c>
    </row>
    <row r="21" spans="1:113" x14ac:dyDescent="0.25">
      <c r="A21" s="23" t="s">
        <v>396</v>
      </c>
      <c r="B21" s="20" t="s">
        <v>398</v>
      </c>
      <c r="C21" s="20" t="s">
        <v>396</v>
      </c>
      <c r="D21" s="43" t="s">
        <v>198</v>
      </c>
      <c r="E21" s="42" t="s">
        <v>37</v>
      </c>
      <c r="F21" s="48">
        <v>0</v>
      </c>
      <c r="G21" s="48">
        <v>0</v>
      </c>
      <c r="H21" s="48">
        <v>4.7838541666666672E-3</v>
      </c>
      <c r="I21" s="48">
        <v>0</v>
      </c>
      <c r="J21" s="48">
        <v>1.2765624999999999E-2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5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2.6041666666666666E-4</v>
      </c>
      <c r="AB21" s="48">
        <v>0</v>
      </c>
      <c r="AC21" s="48">
        <v>0</v>
      </c>
      <c r="AD21" s="5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5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5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58">
        <v>0</v>
      </c>
      <c r="BO21" s="48">
        <v>0</v>
      </c>
      <c r="BP21" s="48">
        <v>0</v>
      </c>
      <c r="BQ21" s="48">
        <v>0</v>
      </c>
      <c r="BR21" s="48">
        <v>6.0156250000000001E-3</v>
      </c>
      <c r="BS21" s="48">
        <v>2.4635416666666664E-3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5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4.9947916666666673E-3</v>
      </c>
      <c r="CL21" s="5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1.6176853055916773E-2</v>
      </c>
      <c r="CR21" s="48">
        <v>0</v>
      </c>
      <c r="CS21" s="48">
        <v>0</v>
      </c>
      <c r="CT21" s="48">
        <v>5.1235370611183351E-4</v>
      </c>
      <c r="CU21" s="48">
        <v>0</v>
      </c>
      <c r="CV21" s="48">
        <v>0</v>
      </c>
      <c r="CW21" s="71">
        <v>0</v>
      </c>
      <c r="CX21" s="47">
        <v>0</v>
      </c>
      <c r="CY21" s="47">
        <v>1.1963589076723016E-4</v>
      </c>
      <c r="CZ21" s="47">
        <v>3.776332899869961E-3</v>
      </c>
      <c r="DA21" s="47">
        <v>0</v>
      </c>
      <c r="DB21" s="47">
        <v>0</v>
      </c>
      <c r="DC21" s="47">
        <v>0</v>
      </c>
      <c r="DD21" s="47">
        <v>0</v>
      </c>
      <c r="DE21" s="47">
        <v>0</v>
      </c>
      <c r="DF21" s="47">
        <v>0</v>
      </c>
      <c r="DG21" s="47">
        <v>0</v>
      </c>
      <c r="DH21" s="47">
        <v>0</v>
      </c>
      <c r="DI21" s="47">
        <v>3.4590377113133939E-4</v>
      </c>
    </row>
    <row r="22" spans="1:113" x14ac:dyDescent="0.25">
      <c r="A22" s="23" t="s">
        <v>396</v>
      </c>
      <c r="B22" s="20" t="s">
        <v>398</v>
      </c>
      <c r="C22" s="20" t="s">
        <v>396</v>
      </c>
      <c r="D22" s="43" t="s">
        <v>199</v>
      </c>
      <c r="E22" s="42" t="s">
        <v>462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5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5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5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58">
        <v>0</v>
      </c>
      <c r="BC22" s="48">
        <v>0</v>
      </c>
      <c r="BD22" s="48">
        <v>2.6041666666666665E-3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5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58">
        <v>0</v>
      </c>
      <c r="CA22" s="48">
        <v>0</v>
      </c>
      <c r="CB22" s="48">
        <v>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58">
        <v>0</v>
      </c>
      <c r="CM22" s="48">
        <v>0</v>
      </c>
      <c r="CN22" s="48">
        <v>0</v>
      </c>
      <c r="CO22" s="48">
        <v>0</v>
      </c>
      <c r="CP22" s="48">
        <v>0</v>
      </c>
      <c r="CQ22" s="48">
        <v>0</v>
      </c>
      <c r="CR22" s="48">
        <v>0</v>
      </c>
      <c r="CS22" s="48">
        <v>0</v>
      </c>
      <c r="CT22" s="48">
        <v>0</v>
      </c>
      <c r="CU22" s="48">
        <v>0</v>
      </c>
      <c r="CV22" s="48">
        <v>0</v>
      </c>
      <c r="CW22" s="71">
        <v>0</v>
      </c>
      <c r="CX22" s="47">
        <v>0</v>
      </c>
      <c r="CY22" s="47">
        <v>0</v>
      </c>
      <c r="CZ22" s="47">
        <v>0</v>
      </c>
      <c r="DA22" s="47">
        <v>0</v>
      </c>
      <c r="DB22" s="47">
        <v>8.9609882964889462E-2</v>
      </c>
      <c r="DC22" s="47">
        <v>4.0442132639791932E-3</v>
      </c>
      <c r="DD22" s="47">
        <v>0</v>
      </c>
      <c r="DE22" s="47">
        <v>0</v>
      </c>
      <c r="DF22" s="47">
        <v>1.4668400520156046E-3</v>
      </c>
      <c r="DG22" s="47">
        <v>0</v>
      </c>
      <c r="DH22" s="47">
        <v>0</v>
      </c>
      <c r="DI22" s="47">
        <v>0</v>
      </c>
    </row>
    <row r="23" spans="1:113" x14ac:dyDescent="0.25">
      <c r="A23" s="23" t="s">
        <v>396</v>
      </c>
      <c r="B23" s="20" t="s">
        <v>398</v>
      </c>
      <c r="C23" s="20" t="s">
        <v>396</v>
      </c>
      <c r="D23" s="43" t="s">
        <v>200</v>
      </c>
      <c r="E23" s="42" t="s">
        <v>38</v>
      </c>
      <c r="F23" s="48">
        <v>1.9087812500000001</v>
      </c>
      <c r="G23" s="48">
        <v>7.2956250000000002</v>
      </c>
      <c r="H23" s="48">
        <v>24.137072916666668</v>
      </c>
      <c r="I23" s="48">
        <v>37.013848958333334</v>
      </c>
      <c r="J23" s="48">
        <v>4.1272916666666664</v>
      </c>
      <c r="K23" s="48">
        <v>3.4058880208333333</v>
      </c>
      <c r="L23" s="48">
        <v>22.623270833333333</v>
      </c>
      <c r="M23" s="48">
        <v>27.907890625</v>
      </c>
      <c r="N23" s="48">
        <v>16.210013020833333</v>
      </c>
      <c r="O23" s="48">
        <v>21.120427083333333</v>
      </c>
      <c r="P23" s="48">
        <v>9.7907864583333346</v>
      </c>
      <c r="Q23" s="48">
        <v>16.456229166666667</v>
      </c>
      <c r="R23" s="58">
        <v>31.26655208333333</v>
      </c>
      <c r="S23" s="48">
        <v>6.5615703124999998</v>
      </c>
      <c r="T23" s="48">
        <v>24.7957421875</v>
      </c>
      <c r="U23" s="48">
        <v>39.244791666666664</v>
      </c>
      <c r="V23" s="48">
        <v>31.960953125</v>
      </c>
      <c r="W23" s="48">
        <v>1.8261302083333333</v>
      </c>
      <c r="X23" s="48">
        <v>41.048651041666666</v>
      </c>
      <c r="Y23" s="48">
        <v>35.836812500000001</v>
      </c>
      <c r="Z23" s="48">
        <v>13.232919270833333</v>
      </c>
      <c r="AA23" s="48">
        <v>7.8953307291666661</v>
      </c>
      <c r="AB23" s="48">
        <v>4.6369375000000002</v>
      </c>
      <c r="AC23" s="48">
        <v>7.9171380208333328</v>
      </c>
      <c r="AD23" s="58">
        <v>4.097231770833333</v>
      </c>
      <c r="AE23" s="48">
        <v>8.026869791666666</v>
      </c>
      <c r="AF23" s="48">
        <v>46.577455729166665</v>
      </c>
      <c r="AG23" s="48">
        <v>4.1709010416666663</v>
      </c>
      <c r="AH23" s="48">
        <v>4.4024218749999999</v>
      </c>
      <c r="AI23" s="48">
        <v>0.87497395833333336</v>
      </c>
      <c r="AJ23" s="48">
        <v>40.495736979166665</v>
      </c>
      <c r="AK23" s="48">
        <v>54.710010416666663</v>
      </c>
      <c r="AL23" s="48">
        <v>18.162609374999999</v>
      </c>
      <c r="AM23" s="48">
        <v>18.694302083333334</v>
      </c>
      <c r="AN23" s="48">
        <v>21.571463541666667</v>
      </c>
      <c r="AO23" s="48">
        <v>18.841393229166666</v>
      </c>
      <c r="AP23" s="58">
        <v>42.997419270833333</v>
      </c>
      <c r="AQ23" s="48">
        <v>15.621078125</v>
      </c>
      <c r="AR23" s="48">
        <v>18.331385416666667</v>
      </c>
      <c r="AS23" s="48">
        <v>26.246184895833331</v>
      </c>
      <c r="AT23" s="48">
        <v>27.299049479166669</v>
      </c>
      <c r="AU23" s="48">
        <v>6.8144296874999997</v>
      </c>
      <c r="AV23" s="48">
        <v>32.433216145833335</v>
      </c>
      <c r="AW23" s="48">
        <v>3.3120468750000001</v>
      </c>
      <c r="AX23" s="48">
        <v>49.326494791666661</v>
      </c>
      <c r="AY23" s="48">
        <v>17.407315104166667</v>
      </c>
      <c r="AZ23" s="48">
        <v>18.594234374999999</v>
      </c>
      <c r="BA23" s="48">
        <v>6.2312057291666667</v>
      </c>
      <c r="BB23" s="58">
        <v>21.265601562499999</v>
      </c>
      <c r="BC23" s="48">
        <v>27.393359374999999</v>
      </c>
      <c r="BD23" s="48">
        <v>39.540419270833333</v>
      </c>
      <c r="BE23" s="48">
        <v>5.7816406249999996</v>
      </c>
      <c r="BF23" s="48">
        <v>29.948395833333333</v>
      </c>
      <c r="BG23" s="48">
        <v>3.6666484375000001</v>
      </c>
      <c r="BH23" s="48">
        <v>27.227205729166666</v>
      </c>
      <c r="BI23" s="48">
        <v>15.708927083333332</v>
      </c>
      <c r="BJ23" s="48">
        <v>18.271289062499999</v>
      </c>
      <c r="BK23" s="48">
        <v>2.4595416666666665</v>
      </c>
      <c r="BL23" s="48">
        <v>47.664026041666666</v>
      </c>
      <c r="BM23" s="48">
        <v>2.5065312500000001</v>
      </c>
      <c r="BN23" s="58">
        <v>40.922346354166663</v>
      </c>
      <c r="BO23" s="48">
        <v>5.2738151041666672</v>
      </c>
      <c r="BP23" s="48">
        <v>37.445111979166661</v>
      </c>
      <c r="BQ23" s="48">
        <v>24.530005208333332</v>
      </c>
      <c r="BR23" s="48">
        <v>24.408653645833333</v>
      </c>
      <c r="BS23" s="48">
        <v>48.486239583333337</v>
      </c>
      <c r="BT23" s="48">
        <v>3.7324843749999999</v>
      </c>
      <c r="BU23" s="48">
        <v>42.668364583333336</v>
      </c>
      <c r="BV23" s="48">
        <v>30.868546875</v>
      </c>
      <c r="BW23" s="48">
        <v>30.435817708333332</v>
      </c>
      <c r="BX23" s="48">
        <v>27.413911458333331</v>
      </c>
      <c r="BY23" s="48">
        <v>39.753666666666668</v>
      </c>
      <c r="BZ23" s="58">
        <v>25.946872395833331</v>
      </c>
      <c r="CA23" s="48">
        <v>59.668950520833327</v>
      </c>
      <c r="CB23" s="48">
        <v>3.738</v>
      </c>
      <c r="CC23" s="48">
        <v>59.053411458333336</v>
      </c>
      <c r="CD23" s="48">
        <v>53.035864583333336</v>
      </c>
      <c r="CE23" s="48">
        <v>27.794023437500002</v>
      </c>
      <c r="CF23" s="48">
        <v>60.766731770833331</v>
      </c>
      <c r="CG23" s="48">
        <v>3.7384062500000002</v>
      </c>
      <c r="CH23" s="48">
        <v>75.155294270833323</v>
      </c>
      <c r="CI23" s="48">
        <v>22.724036458333334</v>
      </c>
      <c r="CJ23" s="48">
        <v>25.956471354166666</v>
      </c>
      <c r="CK23" s="48">
        <v>49.823458333333335</v>
      </c>
      <c r="CL23" s="58">
        <v>9.3452457737321204</v>
      </c>
      <c r="CM23" s="48">
        <v>60.199492847854351</v>
      </c>
      <c r="CN23" s="48">
        <v>41.528655396618987</v>
      </c>
      <c r="CO23" s="48">
        <v>29.663276983094928</v>
      </c>
      <c r="CP23" s="48">
        <v>45.85843433029909</v>
      </c>
      <c r="CQ23" s="48">
        <v>28.686790637191159</v>
      </c>
      <c r="CR23" s="48">
        <v>24.291435630689207</v>
      </c>
      <c r="CS23" s="48">
        <v>22.898782834850454</v>
      </c>
      <c r="CT23" s="48">
        <v>25.244408322496749</v>
      </c>
      <c r="CU23" s="48">
        <v>33.379708712613784</v>
      </c>
      <c r="CV23" s="48">
        <v>15.141391417425226</v>
      </c>
      <c r="CW23" s="71">
        <v>54.649139141742523</v>
      </c>
      <c r="CX23" s="47">
        <v>24.6090533159948</v>
      </c>
      <c r="CY23" s="47">
        <v>23.381183355006502</v>
      </c>
      <c r="CZ23" s="47">
        <v>45.338689206762034</v>
      </c>
      <c r="DA23" s="47">
        <v>27.276174252275684</v>
      </c>
      <c r="DB23" s="47">
        <v>32.401979193758123</v>
      </c>
      <c r="DC23" s="47">
        <v>52.720254876462938</v>
      </c>
      <c r="DD23" s="47">
        <v>30.186962288686608</v>
      </c>
      <c r="DE23" s="47">
        <v>36.822754226267882</v>
      </c>
      <c r="DF23" s="47">
        <v>30.671776332899867</v>
      </c>
      <c r="DG23" s="47">
        <v>68.180465539661895</v>
      </c>
      <c r="DH23" s="47">
        <v>46.045841352405716</v>
      </c>
      <c r="DI23" s="47">
        <v>52.135492847854351</v>
      </c>
    </row>
    <row r="24" spans="1:113" x14ac:dyDescent="0.25">
      <c r="A24" s="23" t="s">
        <v>396</v>
      </c>
      <c r="B24" s="20" t="s">
        <v>398</v>
      </c>
      <c r="C24" s="20" t="s">
        <v>396</v>
      </c>
      <c r="D24" s="43" t="s">
        <v>201</v>
      </c>
      <c r="E24" s="42" t="s">
        <v>39</v>
      </c>
      <c r="F24" s="48">
        <v>0.74175520833333342</v>
      </c>
      <c r="G24" s="48">
        <v>1.1044947916666668</v>
      </c>
      <c r="H24" s="48">
        <v>0.54769531250000003</v>
      </c>
      <c r="I24" s="48">
        <v>0.76158072916666664</v>
      </c>
      <c r="J24" s="48">
        <v>1.6197578125000001</v>
      </c>
      <c r="K24" s="48">
        <v>0.91738281249999998</v>
      </c>
      <c r="L24" s="48">
        <v>0.82970312499999999</v>
      </c>
      <c r="M24" s="48">
        <v>1.0512916666666667</v>
      </c>
      <c r="N24" s="48">
        <v>0.4144661458333333</v>
      </c>
      <c r="O24" s="48">
        <v>0.55363020833333332</v>
      </c>
      <c r="P24" s="48">
        <v>0.81167708333333333</v>
      </c>
      <c r="Q24" s="48">
        <v>1.0724973958333333</v>
      </c>
      <c r="R24" s="58">
        <v>0.55034635416666666</v>
      </c>
      <c r="S24" s="48">
        <v>0.48420052083333331</v>
      </c>
      <c r="T24" s="48">
        <v>0.74210156250000003</v>
      </c>
      <c r="U24" s="48">
        <v>2.0046171875000001</v>
      </c>
      <c r="V24" s="48">
        <v>1.1940182291666668</v>
      </c>
      <c r="W24" s="48">
        <v>1.4601067708333333</v>
      </c>
      <c r="X24" s="48">
        <v>1.2292473958333332</v>
      </c>
      <c r="Y24" s="48">
        <v>0.86465364583333337</v>
      </c>
      <c r="Z24" s="48">
        <v>1.7616406250000001</v>
      </c>
      <c r="AA24" s="48">
        <v>1.0688072916666667</v>
      </c>
      <c r="AB24" s="48">
        <v>2.0831067708333331</v>
      </c>
      <c r="AC24" s="48">
        <v>0.5831302083333334</v>
      </c>
      <c r="AD24" s="58">
        <v>1.1436249999999999</v>
      </c>
      <c r="AE24" s="48">
        <v>1.0747578124999999</v>
      </c>
      <c r="AF24" s="48">
        <v>1.493390625</v>
      </c>
      <c r="AG24" s="48">
        <v>0.73693489583333338</v>
      </c>
      <c r="AH24" s="48">
        <v>0.47935937499999998</v>
      </c>
      <c r="AI24" s="48">
        <v>0.5026901041666666</v>
      </c>
      <c r="AJ24" s="48">
        <v>8.0997395833333333E-2</v>
      </c>
      <c r="AK24" s="48">
        <v>9.9619791666666666E-2</v>
      </c>
      <c r="AL24" s="48">
        <v>0.91358333333333341</v>
      </c>
      <c r="AM24" s="48">
        <v>0.47855468750000002</v>
      </c>
      <c r="AN24" s="48">
        <v>0.20087239583333336</v>
      </c>
      <c r="AO24" s="48">
        <v>0.24408072916666665</v>
      </c>
      <c r="AP24" s="58">
        <v>0.28152604166666667</v>
      </c>
      <c r="AQ24" s="48">
        <v>0.18351041666666665</v>
      </c>
      <c r="AR24" s="48">
        <v>0.18334114583333333</v>
      </c>
      <c r="AS24" s="48">
        <v>0.79683593750000004</v>
      </c>
      <c r="AT24" s="48">
        <v>0.17933854166666666</v>
      </c>
      <c r="AU24" s="48">
        <v>0.34002083333333333</v>
      </c>
      <c r="AV24" s="48">
        <v>0.22423437500000001</v>
      </c>
      <c r="AW24" s="48">
        <v>0.11649479166666665</v>
      </c>
      <c r="AX24" s="48">
        <v>0.81320312500000003</v>
      </c>
      <c r="AY24" s="48">
        <v>9.1721354166666672E-2</v>
      </c>
      <c r="AZ24" s="48">
        <v>0.1355625</v>
      </c>
      <c r="BA24" s="48">
        <v>0.22005729166666665</v>
      </c>
      <c r="BB24" s="58">
        <v>0.32274739583333334</v>
      </c>
      <c r="BC24" s="48">
        <v>0.15608072916666665</v>
      </c>
      <c r="BD24" s="48">
        <v>1.227953125</v>
      </c>
      <c r="BE24" s="48">
        <v>0.18940625</v>
      </c>
      <c r="BF24" s="48">
        <v>9.7239583333333324E-2</v>
      </c>
      <c r="BG24" s="48">
        <v>0.45354947916666671</v>
      </c>
      <c r="BH24" s="48">
        <v>0.30907812499999998</v>
      </c>
      <c r="BI24" s="48">
        <v>0.4315234375</v>
      </c>
      <c r="BJ24" s="48">
        <v>0.40603906249999999</v>
      </c>
      <c r="BK24" s="48">
        <v>0.57032812499999996</v>
      </c>
      <c r="BL24" s="48">
        <v>0.41281770833333331</v>
      </c>
      <c r="BM24" s="48">
        <v>0.28516666666666668</v>
      </c>
      <c r="BN24" s="58">
        <v>0.16351041666666666</v>
      </c>
      <c r="BO24" s="48">
        <v>0.33597916666666666</v>
      </c>
      <c r="BP24" s="48">
        <v>0.2661979166666667</v>
      </c>
      <c r="BQ24" s="48">
        <v>0.29013802083333329</v>
      </c>
      <c r="BR24" s="48">
        <v>0.25113020833333333</v>
      </c>
      <c r="BS24" s="48">
        <v>0.66794270833333336</v>
      </c>
      <c r="BT24" s="48">
        <v>0.35087239583333329</v>
      </c>
      <c r="BU24" s="48">
        <v>0.20159374999999999</v>
      </c>
      <c r="BV24" s="48">
        <v>0.20508854166666665</v>
      </c>
      <c r="BW24" s="48">
        <v>0.13474739583333334</v>
      </c>
      <c r="BX24" s="48">
        <v>0.20499999999999999</v>
      </c>
      <c r="BY24" s="48">
        <v>0.13908072916666667</v>
      </c>
      <c r="BZ24" s="58">
        <v>0.31659895833333329</v>
      </c>
      <c r="CA24" s="48">
        <v>0.15581770833333333</v>
      </c>
      <c r="CB24" s="48">
        <v>0.23883854166666665</v>
      </c>
      <c r="CC24" s="48">
        <v>0.29954166666666671</v>
      </c>
      <c r="CD24" s="48">
        <v>9.8221354166666677E-2</v>
      </c>
      <c r="CE24" s="48">
        <v>0.45730729166666667</v>
      </c>
      <c r="CF24" s="48">
        <v>0.36169010416666669</v>
      </c>
      <c r="CG24" s="48">
        <v>9.9432291666666672E-2</v>
      </c>
      <c r="CH24" s="48">
        <v>0.112984375</v>
      </c>
      <c r="CI24" s="48">
        <v>0.39179687499999999</v>
      </c>
      <c r="CJ24" s="48">
        <v>0.33445052083333332</v>
      </c>
      <c r="CK24" s="48">
        <v>0.33447656250000002</v>
      </c>
      <c r="CL24" s="58">
        <v>0.50468920676202866</v>
      </c>
      <c r="CM24" s="48">
        <v>0.34356306892067617</v>
      </c>
      <c r="CN24" s="48">
        <v>0.39213003901170351</v>
      </c>
      <c r="CO24" s="48">
        <v>0.32451495448634587</v>
      </c>
      <c r="CP24" s="48">
        <v>0.43089206762028609</v>
      </c>
      <c r="CQ24" s="48">
        <v>0.25723537061118334</v>
      </c>
      <c r="CR24" s="48">
        <v>0.43313394018205459</v>
      </c>
      <c r="CS24" s="48">
        <v>0.29163849154746424</v>
      </c>
      <c r="CT24" s="48">
        <v>0.6529830949284785</v>
      </c>
      <c r="CU24" s="48">
        <v>0.40833810143042915</v>
      </c>
      <c r="CV24" s="48">
        <v>0.20813003901170352</v>
      </c>
      <c r="CW24" s="71">
        <v>0.68121976592977895</v>
      </c>
      <c r="CX24" s="47">
        <v>1.3632873862158648</v>
      </c>
      <c r="CY24" s="47">
        <v>0.34165669700910273</v>
      </c>
      <c r="CZ24" s="47">
        <v>0.5076176853055917</v>
      </c>
      <c r="DA24" s="47">
        <v>0.41043172951885565</v>
      </c>
      <c r="DB24" s="47">
        <v>0.46742782834850455</v>
      </c>
      <c r="DC24" s="47">
        <v>0.53888426527958389</v>
      </c>
      <c r="DD24" s="47">
        <v>0.42866319895968791</v>
      </c>
      <c r="DE24" s="47">
        <v>0.34048374512353707</v>
      </c>
      <c r="DF24" s="47">
        <v>0.79496228868660601</v>
      </c>
      <c r="DG24" s="47">
        <v>0.56226007802340705</v>
      </c>
      <c r="DH24" s="47">
        <v>0.54920936280884269</v>
      </c>
      <c r="DI24" s="47">
        <v>0.46337841352405718</v>
      </c>
    </row>
    <row r="25" spans="1:113" x14ac:dyDescent="0.25">
      <c r="A25" s="23" t="s">
        <v>396</v>
      </c>
      <c r="B25" s="20" t="s">
        <v>398</v>
      </c>
      <c r="C25" s="20" t="s">
        <v>396</v>
      </c>
      <c r="D25" s="43" t="s">
        <v>202</v>
      </c>
      <c r="E25" s="42" t="s">
        <v>463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58">
        <v>3.9062500000000002E-4</v>
      </c>
      <c r="S25" s="48">
        <v>0</v>
      </c>
      <c r="T25" s="48">
        <v>0</v>
      </c>
      <c r="U25" s="48">
        <v>2.0833333333333333E-5</v>
      </c>
      <c r="V25" s="48">
        <v>2.34375E-5</v>
      </c>
      <c r="W25" s="48">
        <v>0</v>
      </c>
      <c r="X25" s="48">
        <v>0</v>
      </c>
      <c r="Y25" s="48">
        <v>2.6041666666666666E-4</v>
      </c>
      <c r="Z25" s="48">
        <v>0</v>
      </c>
      <c r="AA25" s="48">
        <v>0</v>
      </c>
      <c r="AB25" s="48">
        <v>0</v>
      </c>
      <c r="AC25" s="48">
        <v>0</v>
      </c>
      <c r="AD25" s="5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0.37380468750000001</v>
      </c>
      <c r="AJ25" s="48">
        <v>0</v>
      </c>
      <c r="AK25" s="48">
        <v>8.4114583333333333E-3</v>
      </c>
      <c r="AL25" s="48">
        <v>0</v>
      </c>
      <c r="AM25" s="48">
        <v>0</v>
      </c>
      <c r="AN25" s="48">
        <v>0</v>
      </c>
      <c r="AO25" s="48">
        <v>0</v>
      </c>
      <c r="AP25" s="58">
        <v>0</v>
      </c>
      <c r="AQ25" s="48">
        <v>1.6249999999999999E-3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58">
        <v>2.0572916666666667E-4</v>
      </c>
      <c r="BC25" s="48">
        <v>0</v>
      </c>
      <c r="BD25" s="48">
        <v>3.7526041666666667E-3</v>
      </c>
      <c r="BE25" s="48">
        <v>0</v>
      </c>
      <c r="BF25" s="48">
        <v>0</v>
      </c>
      <c r="BG25" s="48">
        <v>0</v>
      </c>
      <c r="BH25" s="48">
        <v>8.5677083333333341E-4</v>
      </c>
      <c r="BI25" s="48">
        <v>0</v>
      </c>
      <c r="BJ25" s="48">
        <v>9.4947916666666653E-3</v>
      </c>
      <c r="BK25" s="48">
        <v>1.1330703124999999</v>
      </c>
      <c r="BL25" s="48">
        <v>0</v>
      </c>
      <c r="BM25" s="48">
        <v>0</v>
      </c>
      <c r="BN25" s="58">
        <v>0</v>
      </c>
      <c r="BO25" s="48">
        <v>1.0572916666666667E-3</v>
      </c>
      <c r="BP25" s="48">
        <v>8.6979166666666661E-4</v>
      </c>
      <c r="BQ25" s="48">
        <v>0</v>
      </c>
      <c r="BR25" s="48">
        <v>0</v>
      </c>
      <c r="BS25" s="48">
        <v>7.9583333333333329E-3</v>
      </c>
      <c r="BT25" s="48">
        <v>4.6484374999999998E-3</v>
      </c>
      <c r="BU25" s="48">
        <v>0</v>
      </c>
      <c r="BV25" s="48">
        <v>7.8776041666666664E-3</v>
      </c>
      <c r="BW25" s="48">
        <v>1.6638020833333333E-2</v>
      </c>
      <c r="BX25" s="48">
        <v>0</v>
      </c>
      <c r="BY25" s="48">
        <v>2.9427083333333329E-4</v>
      </c>
      <c r="BZ25" s="58">
        <v>0</v>
      </c>
      <c r="CA25" s="48">
        <v>0</v>
      </c>
      <c r="CB25" s="48">
        <v>2.7343750000000003E-4</v>
      </c>
      <c r="CC25" s="48">
        <v>1.2628671874999999</v>
      </c>
      <c r="CD25" s="48">
        <v>0</v>
      </c>
      <c r="CE25" s="48">
        <v>0</v>
      </c>
      <c r="CF25" s="48">
        <v>5.2083333333333332E-6</v>
      </c>
      <c r="CG25" s="48">
        <v>0</v>
      </c>
      <c r="CH25" s="48">
        <v>0</v>
      </c>
      <c r="CI25" s="48">
        <v>0</v>
      </c>
      <c r="CJ25" s="48">
        <v>0</v>
      </c>
      <c r="CK25" s="48">
        <v>0</v>
      </c>
      <c r="CL25" s="58">
        <v>0</v>
      </c>
      <c r="CM25" s="48">
        <v>0</v>
      </c>
      <c r="CN25" s="48">
        <v>0</v>
      </c>
      <c r="CO25" s="48">
        <v>0</v>
      </c>
      <c r="CP25" s="48">
        <v>11.248858257477243</v>
      </c>
      <c r="CQ25" s="48">
        <v>0</v>
      </c>
      <c r="CR25" s="48">
        <v>2.600780234070221E-6</v>
      </c>
      <c r="CS25" s="48">
        <v>1.86096488946684</v>
      </c>
      <c r="CT25" s="48">
        <v>1.5604681404421327E-5</v>
      </c>
      <c r="CU25" s="48">
        <v>3.7644733420026011</v>
      </c>
      <c r="CV25" s="48">
        <v>2.6007802340702209E-5</v>
      </c>
      <c r="CW25" s="71">
        <v>0</v>
      </c>
      <c r="CX25" s="47">
        <v>0</v>
      </c>
      <c r="CY25" s="47">
        <v>5.2015604681404419E-6</v>
      </c>
      <c r="CZ25" s="47">
        <v>5.2015604681404419E-6</v>
      </c>
      <c r="DA25" s="47">
        <v>2.8608582574772431E-5</v>
      </c>
      <c r="DB25" s="47">
        <v>1.599479843953186E-3</v>
      </c>
      <c r="DC25" s="47">
        <v>3.3810143042912872E-5</v>
      </c>
      <c r="DD25" s="47">
        <v>1.5604681404421327E-5</v>
      </c>
      <c r="DE25" s="47">
        <v>0</v>
      </c>
      <c r="DF25" s="47">
        <v>2.600780234070221E-4</v>
      </c>
      <c r="DG25" s="47">
        <v>2.600780234070221E-6</v>
      </c>
      <c r="DH25" s="47">
        <v>2.600780234070221E-4</v>
      </c>
      <c r="DI25" s="47">
        <v>0</v>
      </c>
    </row>
    <row r="26" spans="1:113" x14ac:dyDescent="0.25">
      <c r="A26" s="23" t="s">
        <v>396</v>
      </c>
      <c r="B26" s="20" t="s">
        <v>398</v>
      </c>
      <c r="C26" s="20" t="s">
        <v>396</v>
      </c>
      <c r="D26" s="43" t="s">
        <v>203</v>
      </c>
      <c r="E26" s="42" t="s">
        <v>464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58">
        <v>0</v>
      </c>
      <c r="S26" s="48">
        <v>0</v>
      </c>
      <c r="T26" s="48">
        <v>5.2200520833333333E-2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4.9479166666666665E-5</v>
      </c>
      <c r="AC26" s="48">
        <v>0</v>
      </c>
      <c r="AD26" s="5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5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58">
        <v>0</v>
      </c>
      <c r="BC26" s="48">
        <v>2.4140625E-3</v>
      </c>
      <c r="BD26" s="48">
        <v>0</v>
      </c>
      <c r="BE26" s="48">
        <v>0</v>
      </c>
      <c r="BF26" s="48">
        <v>0</v>
      </c>
      <c r="BG26" s="48">
        <v>0</v>
      </c>
      <c r="BH26" s="48">
        <v>4.0885416666666669E-4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5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0.37090104166666671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58">
        <v>0</v>
      </c>
      <c r="CA26" s="48">
        <v>0</v>
      </c>
      <c r="CB26" s="48">
        <v>0</v>
      </c>
      <c r="CC26" s="48">
        <v>0.10026041666666667</v>
      </c>
      <c r="CD26" s="48">
        <v>0</v>
      </c>
      <c r="CE26" s="48">
        <v>0</v>
      </c>
      <c r="CF26" s="48">
        <v>0</v>
      </c>
      <c r="CG26" s="48">
        <v>6.4062500000000003E-4</v>
      </c>
      <c r="CH26" s="48">
        <v>0</v>
      </c>
      <c r="CI26" s="48">
        <v>0</v>
      </c>
      <c r="CJ26" s="48">
        <v>0</v>
      </c>
      <c r="CK26" s="48">
        <v>0</v>
      </c>
      <c r="CL26" s="58">
        <v>0</v>
      </c>
      <c r="CM26" s="48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48">
        <v>3.0169050715214566E-4</v>
      </c>
      <c r="CV26" s="48">
        <v>0</v>
      </c>
      <c r="CW26" s="71">
        <v>0</v>
      </c>
      <c r="CX26" s="47">
        <v>0</v>
      </c>
      <c r="CY26" s="47">
        <v>0</v>
      </c>
      <c r="CZ26" s="47">
        <v>0</v>
      </c>
      <c r="DA26" s="47">
        <v>0</v>
      </c>
      <c r="DB26" s="47">
        <v>0</v>
      </c>
      <c r="DC26" s="47">
        <v>0</v>
      </c>
      <c r="DD26" s="47">
        <v>2.00260078023407E-4</v>
      </c>
      <c r="DE26" s="47">
        <v>0</v>
      </c>
      <c r="DF26" s="47">
        <v>2.106631989596879E-4</v>
      </c>
      <c r="DG26" s="47">
        <v>0</v>
      </c>
      <c r="DH26" s="47">
        <v>0</v>
      </c>
      <c r="DI26" s="47">
        <v>0</v>
      </c>
    </row>
    <row r="27" spans="1:113" x14ac:dyDescent="0.25">
      <c r="A27" s="23" t="s">
        <v>396</v>
      </c>
      <c r="B27" s="20" t="s">
        <v>398</v>
      </c>
      <c r="C27" s="20" t="s">
        <v>396</v>
      </c>
      <c r="D27" s="43" t="s">
        <v>204</v>
      </c>
      <c r="E27" s="42" t="s">
        <v>465</v>
      </c>
      <c r="F27" s="48">
        <v>5.0975989583333332</v>
      </c>
      <c r="G27" s="48">
        <v>2.7510546874999999</v>
      </c>
      <c r="H27" s="48">
        <v>7.2504583333333334</v>
      </c>
      <c r="I27" s="48">
        <v>24.723598958333334</v>
      </c>
      <c r="J27" s="48">
        <v>12.205989583333334</v>
      </c>
      <c r="K27" s="48">
        <v>19.926901041666667</v>
      </c>
      <c r="L27" s="48">
        <v>4.9126354166666673</v>
      </c>
      <c r="M27" s="48">
        <v>11.177075520833334</v>
      </c>
      <c r="N27" s="48">
        <v>13.344114583333335</v>
      </c>
      <c r="O27" s="48">
        <v>29.553184895833333</v>
      </c>
      <c r="P27" s="48">
        <v>11.198401041666665</v>
      </c>
      <c r="Q27" s="48">
        <v>21.191760416666668</v>
      </c>
      <c r="R27" s="58">
        <v>22.904145833333331</v>
      </c>
      <c r="S27" s="48">
        <v>27.48608072916667</v>
      </c>
      <c r="T27" s="48">
        <v>37.019098958333338</v>
      </c>
      <c r="U27" s="48">
        <v>19.148499999999999</v>
      </c>
      <c r="V27" s="48">
        <v>28.123184895833333</v>
      </c>
      <c r="W27" s="48">
        <v>13.002054687499999</v>
      </c>
      <c r="X27" s="48">
        <v>14.781330729166665</v>
      </c>
      <c r="Y27" s="48">
        <v>24.359890624999998</v>
      </c>
      <c r="Z27" s="48">
        <v>18.450770833333333</v>
      </c>
      <c r="AA27" s="48">
        <v>47.326533854166662</v>
      </c>
      <c r="AB27" s="48">
        <v>29.856718749999999</v>
      </c>
      <c r="AC27" s="48">
        <v>18.273807291666667</v>
      </c>
      <c r="AD27" s="58">
        <v>28.66043229166667</v>
      </c>
      <c r="AE27" s="48">
        <v>47.180289062500002</v>
      </c>
      <c r="AF27" s="48">
        <v>17.445388020833331</v>
      </c>
      <c r="AG27" s="48">
        <v>52.518455729166661</v>
      </c>
      <c r="AH27" s="48">
        <v>24.520973958333332</v>
      </c>
      <c r="AI27" s="48">
        <v>57.521929687499998</v>
      </c>
      <c r="AJ27" s="48">
        <v>38.108325520833333</v>
      </c>
      <c r="AK27" s="48">
        <v>25.430151041666669</v>
      </c>
      <c r="AL27" s="48">
        <v>40.857927083333337</v>
      </c>
      <c r="AM27" s="48">
        <v>35.441674479166664</v>
      </c>
      <c r="AN27" s="48">
        <v>45.051291666666664</v>
      </c>
      <c r="AO27" s="48">
        <v>38.049260416666662</v>
      </c>
      <c r="AP27" s="58">
        <v>25.204716145833331</v>
      </c>
      <c r="AQ27" s="48">
        <v>31.354596354166663</v>
      </c>
      <c r="AR27" s="48">
        <v>79.848119791666676</v>
      </c>
      <c r="AS27" s="48">
        <v>32.348265625000003</v>
      </c>
      <c r="AT27" s="48">
        <v>43.957005208333335</v>
      </c>
      <c r="AU27" s="48">
        <v>37.424343749999998</v>
      </c>
      <c r="AV27" s="48">
        <v>19.172249999999998</v>
      </c>
      <c r="AW27" s="48">
        <v>33.877911458333337</v>
      </c>
      <c r="AX27" s="48">
        <v>17.096554687499999</v>
      </c>
      <c r="AY27" s="48">
        <v>30.9130703125</v>
      </c>
      <c r="AZ27" s="48">
        <v>25.155156250000001</v>
      </c>
      <c r="BA27" s="48">
        <v>37.911799479166667</v>
      </c>
      <c r="BB27" s="58">
        <v>21.928848958333333</v>
      </c>
      <c r="BC27" s="48">
        <v>49.512723958333339</v>
      </c>
      <c r="BD27" s="48">
        <v>73.172432291666667</v>
      </c>
      <c r="BE27" s="48">
        <v>15.302</v>
      </c>
      <c r="BF27" s="48">
        <v>37.896401041666664</v>
      </c>
      <c r="BG27" s="48">
        <v>33.887552083333333</v>
      </c>
      <c r="BH27" s="48">
        <v>26.174778645833332</v>
      </c>
      <c r="BI27" s="48">
        <v>37.488044270833335</v>
      </c>
      <c r="BJ27" s="48">
        <v>38.182213541666663</v>
      </c>
      <c r="BK27" s="48">
        <v>45.2463046875</v>
      </c>
      <c r="BL27" s="48">
        <v>30.694984375000001</v>
      </c>
      <c r="BM27" s="48">
        <v>54.206856770833333</v>
      </c>
      <c r="BN27" s="58">
        <v>46.475893229166665</v>
      </c>
      <c r="BO27" s="48">
        <v>63.545364583333331</v>
      </c>
      <c r="BP27" s="48">
        <v>73.327385416666672</v>
      </c>
      <c r="BQ27" s="48">
        <v>52.483322916666665</v>
      </c>
      <c r="BR27" s="48">
        <v>66.446054687499995</v>
      </c>
      <c r="BS27" s="48">
        <v>66.281148437499994</v>
      </c>
      <c r="BT27" s="48">
        <v>31.717559895833332</v>
      </c>
      <c r="BU27" s="48">
        <v>39.201635416666662</v>
      </c>
      <c r="BV27" s="48">
        <v>71.935770833333322</v>
      </c>
      <c r="BW27" s="48">
        <v>32.700898437500001</v>
      </c>
      <c r="BX27" s="48">
        <v>83.631562500000001</v>
      </c>
      <c r="BY27" s="48">
        <v>97.063505208333325</v>
      </c>
      <c r="BZ27" s="58">
        <v>73.336536458333327</v>
      </c>
      <c r="CA27" s="48">
        <v>42.011872395833336</v>
      </c>
      <c r="CB27" s="48">
        <v>120.65280468749999</v>
      </c>
      <c r="CC27" s="48">
        <v>60.378604166666662</v>
      </c>
      <c r="CD27" s="48">
        <v>122.30229947916666</v>
      </c>
      <c r="CE27" s="48">
        <v>109.82197395833333</v>
      </c>
      <c r="CF27" s="48">
        <v>30.887416666666663</v>
      </c>
      <c r="CG27" s="48">
        <v>109.01397135416667</v>
      </c>
      <c r="CH27" s="48">
        <v>75.242044270833333</v>
      </c>
      <c r="CI27" s="48">
        <v>53.819270833333334</v>
      </c>
      <c r="CJ27" s="48">
        <v>48.321825520833336</v>
      </c>
      <c r="CK27" s="48">
        <v>75.962161458333327</v>
      </c>
      <c r="CL27" s="58">
        <v>54.845349804941485</v>
      </c>
      <c r="CM27" s="48">
        <v>45.609446033810137</v>
      </c>
      <c r="CN27" s="48">
        <v>87.604343302990898</v>
      </c>
      <c r="CO27" s="48">
        <v>50.375625487646289</v>
      </c>
      <c r="CP27" s="48">
        <v>36.713289986996102</v>
      </c>
      <c r="CQ27" s="48">
        <v>26.799433029908975</v>
      </c>
      <c r="CR27" s="48">
        <v>26.406704811443433</v>
      </c>
      <c r="CS27" s="48">
        <v>54.590462938881664</v>
      </c>
      <c r="CT27" s="48">
        <v>39.775133940182052</v>
      </c>
      <c r="CU27" s="48">
        <v>39.635716514954488</v>
      </c>
      <c r="CV27" s="48">
        <v>27.520457737321195</v>
      </c>
      <c r="CW27" s="71">
        <v>27.010223667100128</v>
      </c>
      <c r="CX27" s="47">
        <v>42.528031209362808</v>
      </c>
      <c r="CY27" s="47">
        <v>50.383274382314696</v>
      </c>
      <c r="CZ27" s="47">
        <v>21.108699609882965</v>
      </c>
      <c r="DA27" s="47">
        <v>21.023019505851757</v>
      </c>
      <c r="DB27" s="47">
        <v>29.745771131339399</v>
      </c>
      <c r="DC27" s="47">
        <v>19.049347204161251</v>
      </c>
      <c r="DD27" s="47">
        <v>23.948579973992199</v>
      </c>
      <c r="DE27" s="47">
        <v>17.357498049414826</v>
      </c>
      <c r="DF27" s="47">
        <v>23.213219765929779</v>
      </c>
      <c r="DG27" s="47">
        <v>21.242988296488946</v>
      </c>
      <c r="DH27" s="47">
        <v>21.072210663198959</v>
      </c>
      <c r="DI27" s="47">
        <v>31.37087386215865</v>
      </c>
    </row>
    <row r="28" spans="1:113" x14ac:dyDescent="0.25">
      <c r="A28" s="23" t="s">
        <v>396</v>
      </c>
      <c r="B28" s="20" t="s">
        <v>398</v>
      </c>
      <c r="C28" s="20" t="s">
        <v>396</v>
      </c>
      <c r="D28" s="43" t="s">
        <v>205</v>
      </c>
      <c r="E28" s="42" t="s">
        <v>40</v>
      </c>
      <c r="F28" s="48">
        <v>7.2776041666666666E-2</v>
      </c>
      <c r="G28" s="48">
        <v>0.26710677083333334</v>
      </c>
      <c r="H28" s="48">
        <v>9.7265624999999994E-2</v>
      </c>
      <c r="I28" s="48">
        <v>0.197171875</v>
      </c>
      <c r="J28" s="48">
        <v>0.1812734375</v>
      </c>
      <c r="K28" s="48">
        <v>0.51629687499999999</v>
      </c>
      <c r="L28" s="48">
        <v>0.19880468749999999</v>
      </c>
      <c r="M28" s="48">
        <v>0.17196354166666666</v>
      </c>
      <c r="N28" s="48">
        <v>0.17083854166666665</v>
      </c>
      <c r="O28" s="48">
        <v>0.22658072916666666</v>
      </c>
      <c r="P28" s="48">
        <v>6.5963541666666667E-2</v>
      </c>
      <c r="Q28" s="48">
        <v>0.15038020833333335</v>
      </c>
      <c r="R28" s="58">
        <v>0.13312239583333335</v>
      </c>
      <c r="S28" s="48">
        <v>0.12737760416666666</v>
      </c>
      <c r="T28" s="48">
        <v>0.16776041666666666</v>
      </c>
      <c r="U28" s="48">
        <v>0.14104687499999999</v>
      </c>
      <c r="V28" s="48">
        <v>0.40776041666666668</v>
      </c>
      <c r="W28" s="48">
        <v>0.18553645833333335</v>
      </c>
      <c r="X28" s="48">
        <v>0.62401041666666668</v>
      </c>
      <c r="Y28" s="48">
        <v>1.2520338541666667</v>
      </c>
      <c r="Z28" s="48">
        <v>0.24423958333333332</v>
      </c>
      <c r="AA28" s="48">
        <v>0.58740104166666662</v>
      </c>
      <c r="AB28" s="48">
        <v>0.18989322916666665</v>
      </c>
      <c r="AC28" s="48">
        <v>0.18477604166666667</v>
      </c>
      <c r="AD28" s="58">
        <v>0.18801822916666666</v>
      </c>
      <c r="AE28" s="48">
        <v>0.13173697916666666</v>
      </c>
      <c r="AF28" s="48">
        <v>0.11683072916666666</v>
      </c>
      <c r="AG28" s="48">
        <v>0.16552343750000001</v>
      </c>
      <c r="AH28" s="48">
        <v>0.15963020833333336</v>
      </c>
      <c r="AI28" s="48">
        <v>0.24163541666666666</v>
      </c>
      <c r="AJ28" s="48">
        <v>0.18635937499999999</v>
      </c>
      <c r="AK28" s="48">
        <v>0.37725781250000001</v>
      </c>
      <c r="AL28" s="48">
        <v>0.34321614583333332</v>
      </c>
      <c r="AM28" s="48">
        <v>0.24531510416666666</v>
      </c>
      <c r="AN28" s="48">
        <v>6.4723958333333331E-2</v>
      </c>
      <c r="AO28" s="48">
        <v>7.261458333333333E-2</v>
      </c>
      <c r="AP28" s="58">
        <v>7.3736979166666675E-2</v>
      </c>
      <c r="AQ28" s="48">
        <v>7.8013020833333335E-2</v>
      </c>
      <c r="AR28" s="48">
        <v>8.4804687500000003E-2</v>
      </c>
      <c r="AS28" s="48">
        <v>0.4671770833333333</v>
      </c>
      <c r="AT28" s="48">
        <v>0.17677343749999999</v>
      </c>
      <c r="AU28" s="48">
        <v>0.22063541666666667</v>
      </c>
      <c r="AV28" s="48">
        <v>0.52185156249999998</v>
      </c>
      <c r="AW28" s="48">
        <v>0.67413020833333337</v>
      </c>
      <c r="AX28" s="48">
        <v>0.48486197916666662</v>
      </c>
      <c r="AY28" s="48">
        <v>0.36937760416666671</v>
      </c>
      <c r="AZ28" s="48">
        <v>0.14528906250000001</v>
      </c>
      <c r="BA28" s="48">
        <v>0.63541927083333338</v>
      </c>
      <c r="BB28" s="58">
        <v>0.2968958333333333</v>
      </c>
      <c r="BC28" s="48">
        <v>0.53025</v>
      </c>
      <c r="BD28" s="48">
        <v>0.16439062500000001</v>
      </c>
      <c r="BE28" s="48">
        <v>0.30919791666666668</v>
      </c>
      <c r="BF28" s="48">
        <v>8.8062500000000002E-2</v>
      </c>
      <c r="BG28" s="48">
        <v>5.6380208333333334E-2</v>
      </c>
      <c r="BH28" s="48">
        <v>0.18258593749999999</v>
      </c>
      <c r="BI28" s="48">
        <v>0.17399999999999999</v>
      </c>
      <c r="BJ28" s="48">
        <v>0.25288802083333334</v>
      </c>
      <c r="BK28" s="48">
        <v>0.25422916666666667</v>
      </c>
      <c r="BL28" s="48">
        <v>0.20340364583333334</v>
      </c>
      <c r="BM28" s="48">
        <v>0.26213020833333334</v>
      </c>
      <c r="BN28" s="58">
        <v>0.1118984375</v>
      </c>
      <c r="BO28" s="48">
        <v>0.43591927083333332</v>
      </c>
      <c r="BP28" s="48">
        <v>0.10959895833333333</v>
      </c>
      <c r="BQ28" s="48">
        <v>0.23069791666666667</v>
      </c>
      <c r="BR28" s="48">
        <v>0.10534114583333333</v>
      </c>
      <c r="BS28" s="48">
        <v>0.28586197916666667</v>
      </c>
      <c r="BT28" s="48">
        <v>0.48068229166666665</v>
      </c>
      <c r="BU28" s="48">
        <v>0.44036197916666669</v>
      </c>
      <c r="BV28" s="48">
        <v>1.6728932291666667</v>
      </c>
      <c r="BW28" s="48">
        <v>2.9573307291666664</v>
      </c>
      <c r="BX28" s="48">
        <v>3.6345494791666666</v>
      </c>
      <c r="BY28" s="48">
        <v>1.0587369791666668</v>
      </c>
      <c r="BZ28" s="58">
        <v>1.4577630208333332</v>
      </c>
      <c r="CA28" s="48">
        <v>1.2873671874999999</v>
      </c>
      <c r="CB28" s="48">
        <v>2.0411640625</v>
      </c>
      <c r="CC28" s="48">
        <v>2.1071536458333333</v>
      </c>
      <c r="CD28" s="48">
        <v>2.0142239583333335</v>
      </c>
      <c r="CE28" s="48">
        <v>1.6259505208333334</v>
      </c>
      <c r="CF28" s="48">
        <v>1.6765807291666668</v>
      </c>
      <c r="CG28" s="48">
        <v>1.5280104166666668</v>
      </c>
      <c r="CH28" s="48">
        <v>1.1998385416666668</v>
      </c>
      <c r="CI28" s="48">
        <v>1.4175130208333333</v>
      </c>
      <c r="CJ28" s="48">
        <v>1.2034869791666667</v>
      </c>
      <c r="CK28" s="48">
        <v>1.2260963541666667</v>
      </c>
      <c r="CL28" s="58">
        <v>0.43239531859557867</v>
      </c>
      <c r="CM28" s="48">
        <v>0.14070481144343303</v>
      </c>
      <c r="CN28" s="48">
        <v>0.22349804941482443</v>
      </c>
      <c r="CO28" s="48">
        <v>0.70015864759427826</v>
      </c>
      <c r="CP28" s="48">
        <v>0.83685045513654088</v>
      </c>
      <c r="CQ28" s="48">
        <v>1.2509856957087127</v>
      </c>
      <c r="CR28" s="48">
        <v>1.767895968790637</v>
      </c>
      <c r="CS28" s="48">
        <v>1.2662236671001301</v>
      </c>
      <c r="CT28" s="48">
        <v>0.80494668400520153</v>
      </c>
      <c r="CU28" s="48">
        <v>2.2503146944083223</v>
      </c>
      <c r="CV28" s="48">
        <v>2.0545669700910274</v>
      </c>
      <c r="CW28" s="71">
        <v>2.2622782834850454</v>
      </c>
      <c r="CX28" s="47">
        <v>1.8602938881664499</v>
      </c>
      <c r="CY28" s="47">
        <v>4.9787880364109229</v>
      </c>
      <c r="CZ28" s="47">
        <v>2.5949180754226271</v>
      </c>
      <c r="DA28" s="47">
        <v>2.5340832249674903</v>
      </c>
      <c r="DB28" s="47">
        <v>2.534975292587776</v>
      </c>
      <c r="DC28" s="47">
        <v>2.0786475942782836</v>
      </c>
      <c r="DD28" s="47">
        <v>1.8186189856957087</v>
      </c>
      <c r="DE28" s="47">
        <v>3.8155344603381014</v>
      </c>
      <c r="DF28" s="47">
        <v>4.2509180754226268</v>
      </c>
      <c r="DG28" s="47">
        <v>4.7371235370611187</v>
      </c>
      <c r="DH28" s="47">
        <v>2.61001300390117</v>
      </c>
      <c r="DI28" s="47">
        <v>2.3796905071521457</v>
      </c>
    </row>
    <row r="29" spans="1:113" x14ac:dyDescent="0.25">
      <c r="A29" s="23" t="s">
        <v>396</v>
      </c>
      <c r="B29" s="20" t="s">
        <v>398</v>
      </c>
      <c r="C29" s="20" t="s">
        <v>396</v>
      </c>
      <c r="D29" s="43" t="s">
        <v>206</v>
      </c>
      <c r="E29" s="42" t="s">
        <v>41</v>
      </c>
      <c r="F29" s="48">
        <v>0</v>
      </c>
      <c r="G29" s="48">
        <v>4.130208333333333E-3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5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5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5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5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5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58">
        <v>0</v>
      </c>
      <c r="CA29" s="48">
        <v>0</v>
      </c>
      <c r="CB29" s="48">
        <v>0</v>
      </c>
      <c r="CC29" s="48">
        <v>0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0</v>
      </c>
      <c r="CJ29" s="48">
        <v>0</v>
      </c>
      <c r="CK29" s="48">
        <v>0</v>
      </c>
      <c r="CL29" s="58">
        <v>0</v>
      </c>
      <c r="CM29" s="48">
        <v>0</v>
      </c>
      <c r="CN29" s="48">
        <v>0</v>
      </c>
      <c r="CO29" s="48">
        <v>0</v>
      </c>
      <c r="CP29" s="48">
        <v>0</v>
      </c>
      <c r="CQ29" s="48">
        <v>0</v>
      </c>
      <c r="CR29" s="48">
        <v>0</v>
      </c>
      <c r="CS29" s="48">
        <v>0</v>
      </c>
      <c r="CT29" s="48">
        <v>0</v>
      </c>
      <c r="CU29" s="48">
        <v>0</v>
      </c>
      <c r="CV29" s="48">
        <v>0</v>
      </c>
      <c r="CW29" s="71">
        <v>0</v>
      </c>
      <c r="CX29" s="47">
        <v>0</v>
      </c>
      <c r="CY29" s="47">
        <v>0</v>
      </c>
      <c r="CZ29" s="47">
        <v>0</v>
      </c>
      <c r="DA29" s="47">
        <v>0</v>
      </c>
      <c r="DB29" s="47">
        <v>0</v>
      </c>
      <c r="DC29" s="47">
        <v>0</v>
      </c>
      <c r="DD29" s="47">
        <v>0</v>
      </c>
      <c r="DE29" s="47">
        <v>0</v>
      </c>
      <c r="DF29" s="47">
        <v>0</v>
      </c>
      <c r="DG29" s="47">
        <v>0</v>
      </c>
      <c r="DH29" s="47">
        <v>0</v>
      </c>
      <c r="DI29" s="47">
        <v>0</v>
      </c>
    </row>
    <row r="30" spans="1:113" x14ac:dyDescent="0.25">
      <c r="A30" s="23" t="s">
        <v>396</v>
      </c>
      <c r="B30" s="20" t="s">
        <v>398</v>
      </c>
      <c r="C30" s="20" t="s">
        <v>396</v>
      </c>
      <c r="D30" s="43" t="s">
        <v>207</v>
      </c>
      <c r="E30" s="42" t="s">
        <v>42</v>
      </c>
      <c r="F30" s="48">
        <v>2.1286458333333331E-2</v>
      </c>
      <c r="G30" s="48">
        <v>0</v>
      </c>
      <c r="H30" s="48">
        <v>0</v>
      </c>
      <c r="I30" s="48">
        <v>0</v>
      </c>
      <c r="J30" s="48">
        <v>2.7273437500000001E-2</v>
      </c>
      <c r="K30" s="48">
        <v>1.2239583333333332E-4</v>
      </c>
      <c r="L30" s="48">
        <v>0</v>
      </c>
      <c r="M30" s="48">
        <v>0</v>
      </c>
      <c r="N30" s="48">
        <v>0</v>
      </c>
      <c r="O30" s="48">
        <v>1.25E-3</v>
      </c>
      <c r="P30" s="48">
        <v>0</v>
      </c>
      <c r="Q30" s="48">
        <v>0</v>
      </c>
      <c r="R30" s="58">
        <v>2.0416666666666665E-3</v>
      </c>
      <c r="S30" s="48">
        <v>1.5833333333333333E-3</v>
      </c>
      <c r="T30" s="48">
        <v>2.6041666666666666E-6</v>
      </c>
      <c r="U30" s="48">
        <v>9.8958333333333331E-5</v>
      </c>
      <c r="V30" s="48">
        <v>4.0104166666666668E-4</v>
      </c>
      <c r="W30" s="48">
        <v>8.2031249999999997E-4</v>
      </c>
      <c r="X30" s="48">
        <v>0</v>
      </c>
      <c r="Y30" s="48">
        <v>0</v>
      </c>
      <c r="Z30" s="48">
        <v>8.2031249999999997E-4</v>
      </c>
      <c r="AA30" s="48">
        <v>1.1796875E-3</v>
      </c>
      <c r="AB30" s="48">
        <v>0</v>
      </c>
      <c r="AC30" s="48">
        <v>0</v>
      </c>
      <c r="AD30" s="5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58">
        <v>0</v>
      </c>
      <c r="AQ30" s="48">
        <v>0</v>
      </c>
      <c r="AR30" s="48">
        <v>0</v>
      </c>
      <c r="AS30" s="48">
        <v>3.3132812499999997E-2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5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3.4479166666666664E-3</v>
      </c>
      <c r="BM30" s="48">
        <v>0</v>
      </c>
      <c r="BN30" s="5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2.4138020833333333E-2</v>
      </c>
      <c r="BT30" s="48">
        <v>6.6666666666666664E-4</v>
      </c>
      <c r="BU30" s="48">
        <v>0</v>
      </c>
      <c r="BV30" s="48">
        <v>2.7239583333333334E-3</v>
      </c>
      <c r="BW30" s="48">
        <v>0</v>
      </c>
      <c r="BX30" s="48">
        <v>0</v>
      </c>
      <c r="BY30" s="48">
        <v>8.0442708333333335E-2</v>
      </c>
      <c r="BZ30" s="58">
        <v>0</v>
      </c>
      <c r="CA30" s="48">
        <v>0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7.2656249999999999E-4</v>
      </c>
      <c r="CI30" s="48">
        <v>0</v>
      </c>
      <c r="CJ30" s="48">
        <v>0</v>
      </c>
      <c r="CK30" s="48">
        <v>0</v>
      </c>
      <c r="CL30" s="58">
        <v>0</v>
      </c>
      <c r="CM30" s="48">
        <v>1.1469440832249675E-3</v>
      </c>
      <c r="CN30" s="48">
        <v>0</v>
      </c>
      <c r="CO30" s="48">
        <v>5.219765929778933E-3</v>
      </c>
      <c r="CP30" s="48">
        <v>1.6384915474642391E-4</v>
      </c>
      <c r="CQ30" s="48">
        <v>0</v>
      </c>
      <c r="CR30" s="48">
        <v>0</v>
      </c>
      <c r="CS30" s="48">
        <v>1.3784135240572172E-4</v>
      </c>
      <c r="CT30" s="48">
        <v>0</v>
      </c>
      <c r="CU30" s="48">
        <v>0</v>
      </c>
      <c r="CV30" s="48">
        <v>0</v>
      </c>
      <c r="CW30" s="71">
        <v>2.9128738621586473E-4</v>
      </c>
      <c r="CX30" s="47">
        <v>0</v>
      </c>
      <c r="CY30" s="47">
        <v>0</v>
      </c>
      <c r="CZ30" s="47">
        <v>0</v>
      </c>
      <c r="DA30" s="47">
        <v>0</v>
      </c>
      <c r="DB30" s="47">
        <v>1.3758127438231471E-3</v>
      </c>
      <c r="DC30" s="47">
        <v>0</v>
      </c>
      <c r="DD30" s="47">
        <v>1.7297789336801039E-2</v>
      </c>
      <c r="DE30" s="47">
        <v>0</v>
      </c>
      <c r="DF30" s="47">
        <v>0</v>
      </c>
      <c r="DG30" s="47">
        <v>0</v>
      </c>
      <c r="DH30" s="47">
        <v>0</v>
      </c>
      <c r="DI30" s="47">
        <v>1.7087126137841351E-3</v>
      </c>
    </row>
    <row r="31" spans="1:113" x14ac:dyDescent="0.25">
      <c r="A31" s="23" t="s">
        <v>396</v>
      </c>
      <c r="B31" s="20" t="s">
        <v>398</v>
      </c>
      <c r="C31" s="20" t="s">
        <v>396</v>
      </c>
      <c r="D31" s="43" t="s">
        <v>208</v>
      </c>
      <c r="E31" s="42" t="s">
        <v>43</v>
      </c>
      <c r="F31" s="48">
        <v>17.579713541666667</v>
      </c>
      <c r="G31" s="48">
        <v>27.237885416666668</v>
      </c>
      <c r="H31" s="48">
        <v>10.797830729166666</v>
      </c>
      <c r="I31" s="48">
        <v>3.776263020833333</v>
      </c>
      <c r="J31" s="48">
        <v>18.187039062499998</v>
      </c>
      <c r="K31" s="48">
        <v>11.238973958333334</v>
      </c>
      <c r="L31" s="48">
        <v>59.481705729166663</v>
      </c>
      <c r="M31" s="48">
        <v>108.87208333333332</v>
      </c>
      <c r="N31" s="48">
        <v>19.969716145833331</v>
      </c>
      <c r="O31" s="48">
        <v>26.344161458333332</v>
      </c>
      <c r="P31" s="48">
        <v>52.294158854166668</v>
      </c>
      <c r="Q31" s="48">
        <v>19.178679687500001</v>
      </c>
      <c r="R31" s="58">
        <v>10.245528645833334</v>
      </c>
      <c r="S31" s="48">
        <v>6.2405859374999997</v>
      </c>
      <c r="T31" s="48">
        <v>8.9149036458333342</v>
      </c>
      <c r="U31" s="48">
        <v>13.622963541666666</v>
      </c>
      <c r="V31" s="48">
        <v>13.856671875</v>
      </c>
      <c r="W31" s="48">
        <v>14.039903645833334</v>
      </c>
      <c r="X31" s="48">
        <v>11.646885416666667</v>
      </c>
      <c r="Y31" s="48">
        <v>22.481135416666667</v>
      </c>
      <c r="Z31" s="48">
        <v>38.945713541666663</v>
      </c>
      <c r="AA31" s="48">
        <v>22.56450260416667</v>
      </c>
      <c r="AB31" s="48">
        <v>31.171989583333332</v>
      </c>
      <c r="AC31" s="48">
        <v>29.538351562500001</v>
      </c>
      <c r="AD31" s="58">
        <v>29.963755208333332</v>
      </c>
      <c r="AE31" s="48">
        <v>31.079520833333333</v>
      </c>
      <c r="AF31" s="48">
        <v>17.984286458333333</v>
      </c>
      <c r="AG31" s="48">
        <v>32.74290364583333</v>
      </c>
      <c r="AH31" s="48">
        <v>34.992619791666662</v>
      </c>
      <c r="AI31" s="48">
        <v>20.27195833333333</v>
      </c>
      <c r="AJ31" s="48">
        <v>26.312049479166667</v>
      </c>
      <c r="AK31" s="48">
        <v>43.281111979166667</v>
      </c>
      <c r="AL31" s="48">
        <v>26.984945312499999</v>
      </c>
      <c r="AM31" s="48">
        <v>17.396791666666669</v>
      </c>
      <c r="AN31" s="48">
        <v>8.2011744791666654</v>
      </c>
      <c r="AO31" s="48">
        <v>25.494065104166669</v>
      </c>
      <c r="AP31" s="58">
        <v>23.242190104166667</v>
      </c>
      <c r="AQ31" s="48">
        <v>27.333848958333331</v>
      </c>
      <c r="AR31" s="48">
        <v>26.454320312499998</v>
      </c>
      <c r="AS31" s="48">
        <v>16.325041666666667</v>
      </c>
      <c r="AT31" s="48">
        <v>17.53836197916667</v>
      </c>
      <c r="AU31" s="48">
        <v>17.011356770833331</v>
      </c>
      <c r="AV31" s="48">
        <v>18.193382812500001</v>
      </c>
      <c r="AW31" s="48">
        <v>21.191333333333333</v>
      </c>
      <c r="AX31" s="48">
        <v>12.431643229166665</v>
      </c>
      <c r="AY31" s="48">
        <v>9.4897031250000001</v>
      </c>
      <c r="AZ31" s="48">
        <v>15.438255208333333</v>
      </c>
      <c r="BA31" s="48">
        <v>11.550820312500001</v>
      </c>
      <c r="BB31" s="58">
        <v>18.432895833333333</v>
      </c>
      <c r="BC31" s="48">
        <v>23.920354166666669</v>
      </c>
      <c r="BD31" s="48">
        <v>22.3040234375</v>
      </c>
      <c r="BE31" s="48">
        <v>28.416739583333332</v>
      </c>
      <c r="BF31" s="48">
        <v>27.564380208333333</v>
      </c>
      <c r="BG31" s="48">
        <v>23.846552083333332</v>
      </c>
      <c r="BH31" s="48">
        <v>23.035703125000001</v>
      </c>
      <c r="BI31" s="48">
        <v>28.352044270833332</v>
      </c>
      <c r="BJ31" s="48">
        <v>25.773765624999999</v>
      </c>
      <c r="BK31" s="48">
        <v>33.516195312500003</v>
      </c>
      <c r="BL31" s="48">
        <v>23.969114583333333</v>
      </c>
      <c r="BM31" s="48">
        <v>37.082111979166662</v>
      </c>
      <c r="BN31" s="58">
        <v>25.4257265625</v>
      </c>
      <c r="BO31" s="48">
        <v>65.162843749999993</v>
      </c>
      <c r="BP31" s="48">
        <v>41.293507812500003</v>
      </c>
      <c r="BQ31" s="48">
        <v>27.518898437499999</v>
      </c>
      <c r="BR31" s="48">
        <v>34.099822916666668</v>
      </c>
      <c r="BS31" s="48">
        <v>46.382981770833332</v>
      </c>
      <c r="BT31" s="48">
        <v>20.141859374999999</v>
      </c>
      <c r="BU31" s="48">
        <v>17.9725</v>
      </c>
      <c r="BV31" s="48">
        <v>38.704710937500003</v>
      </c>
      <c r="BW31" s="48">
        <v>11.474880208333333</v>
      </c>
      <c r="BX31" s="48">
        <v>17.896013020833333</v>
      </c>
      <c r="BY31" s="48">
        <v>16.833815104166668</v>
      </c>
      <c r="BZ31" s="58">
        <v>14.6070546875</v>
      </c>
      <c r="CA31" s="48">
        <v>32.018500000000003</v>
      </c>
      <c r="CB31" s="48">
        <v>36.436645833333337</v>
      </c>
      <c r="CC31" s="48">
        <v>40.564570312500003</v>
      </c>
      <c r="CD31" s="48">
        <v>41.834088541666667</v>
      </c>
      <c r="CE31" s="48">
        <v>29.097757812499999</v>
      </c>
      <c r="CF31" s="48">
        <v>19.9958125</v>
      </c>
      <c r="CG31" s="48">
        <v>41.845578125000003</v>
      </c>
      <c r="CH31" s="48">
        <v>42.500843750000001</v>
      </c>
      <c r="CI31" s="48">
        <v>23.008244791666669</v>
      </c>
      <c r="CJ31" s="48">
        <v>19.135986979166667</v>
      </c>
      <c r="CK31" s="48">
        <v>32.064799479166666</v>
      </c>
      <c r="CL31" s="58">
        <v>26.107479843953186</v>
      </c>
      <c r="CM31" s="48">
        <v>38.4146866059818</v>
      </c>
      <c r="CN31" s="48">
        <v>39.570067620286082</v>
      </c>
      <c r="CO31" s="48">
        <v>31.907828348504552</v>
      </c>
      <c r="CP31" s="48">
        <v>43.349058517555264</v>
      </c>
      <c r="CQ31" s="48">
        <v>36.89603641092328</v>
      </c>
      <c r="CR31" s="48">
        <v>41.838920676202861</v>
      </c>
      <c r="CS31" s="48">
        <v>31.326405721716515</v>
      </c>
      <c r="CT31" s="48">
        <v>22.005089726918076</v>
      </c>
      <c r="CU31" s="48">
        <v>25.550985695708711</v>
      </c>
      <c r="CV31" s="48">
        <v>23.447791937581275</v>
      </c>
      <c r="CW31" s="71">
        <v>36.98168270481144</v>
      </c>
      <c r="CX31" s="47">
        <v>29.293196358907675</v>
      </c>
      <c r="CY31" s="47">
        <v>32.464754226267878</v>
      </c>
      <c r="CZ31" s="47">
        <v>48.023113133940186</v>
      </c>
      <c r="DA31" s="47">
        <v>36.397609882964886</v>
      </c>
      <c r="DB31" s="47">
        <v>52.919368010403119</v>
      </c>
      <c r="DC31" s="47">
        <v>60.503960988296484</v>
      </c>
      <c r="DD31" s="47">
        <v>46.682192457737322</v>
      </c>
      <c r="DE31" s="47">
        <v>52.134933680104034</v>
      </c>
      <c r="DF31" s="47">
        <v>55.83904031209363</v>
      </c>
      <c r="DG31" s="47">
        <v>61.14475162548765</v>
      </c>
      <c r="DH31" s="47">
        <v>69.588468140442131</v>
      </c>
      <c r="DI31" s="47">
        <v>55.783661898569569</v>
      </c>
    </row>
    <row r="32" spans="1:113" x14ac:dyDescent="0.25">
      <c r="A32" s="23" t="s">
        <v>396</v>
      </c>
      <c r="B32" s="20" t="s">
        <v>398</v>
      </c>
      <c r="C32" s="20" t="s">
        <v>396</v>
      </c>
      <c r="D32" s="43" t="s">
        <v>209</v>
      </c>
      <c r="E32" s="42" t="s">
        <v>44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5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4.4531250000000002E-4</v>
      </c>
      <c r="Z32" s="48">
        <v>0</v>
      </c>
      <c r="AA32" s="48">
        <v>0</v>
      </c>
      <c r="AB32" s="48">
        <v>0</v>
      </c>
      <c r="AC32" s="48">
        <v>0</v>
      </c>
      <c r="AD32" s="5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5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5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58">
        <v>0</v>
      </c>
      <c r="BO32" s="48">
        <v>30.3717890625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7.3880208333333332E-3</v>
      </c>
      <c r="BV32" s="48">
        <v>0</v>
      </c>
      <c r="BW32" s="48">
        <v>0</v>
      </c>
      <c r="BX32" s="48">
        <v>0</v>
      </c>
      <c r="BY32" s="48">
        <v>0</v>
      </c>
      <c r="BZ32" s="5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1.4895833333333332E-3</v>
      </c>
      <c r="CH32" s="48">
        <v>0</v>
      </c>
      <c r="CI32" s="48">
        <v>0</v>
      </c>
      <c r="CJ32" s="48">
        <v>0</v>
      </c>
      <c r="CK32" s="48">
        <v>0</v>
      </c>
      <c r="CL32" s="58">
        <v>0</v>
      </c>
      <c r="CM32" s="48">
        <v>0</v>
      </c>
      <c r="CN32" s="48">
        <v>2.0806241872561768E-5</v>
      </c>
      <c r="CO32" s="48">
        <v>0</v>
      </c>
      <c r="CP32" s="48">
        <v>0</v>
      </c>
      <c r="CQ32" s="48">
        <v>0</v>
      </c>
      <c r="CR32" s="48">
        <v>1.0663198959687907E-4</v>
      </c>
      <c r="CS32" s="48">
        <v>1.0044213263979194E-2</v>
      </c>
      <c r="CT32" s="48">
        <v>0</v>
      </c>
      <c r="CU32" s="48">
        <v>0</v>
      </c>
      <c r="CV32" s="48">
        <v>0</v>
      </c>
      <c r="CW32" s="71">
        <v>6.5019505851755525E-5</v>
      </c>
      <c r="CX32" s="47">
        <v>0</v>
      </c>
      <c r="CY32" s="47">
        <v>0</v>
      </c>
      <c r="CZ32" s="47">
        <v>0</v>
      </c>
      <c r="DA32" s="47">
        <v>0</v>
      </c>
      <c r="DB32" s="47">
        <v>0</v>
      </c>
      <c r="DC32" s="47">
        <v>0</v>
      </c>
      <c r="DD32" s="47">
        <v>0</v>
      </c>
      <c r="DE32" s="47">
        <v>0</v>
      </c>
      <c r="DF32" s="47">
        <v>0</v>
      </c>
      <c r="DG32" s="47">
        <v>0</v>
      </c>
      <c r="DH32" s="47">
        <v>0</v>
      </c>
      <c r="DI32" s="47">
        <v>0</v>
      </c>
    </row>
    <row r="33" spans="1:113" x14ac:dyDescent="0.25">
      <c r="A33" s="23" t="s">
        <v>396</v>
      </c>
      <c r="B33" s="20" t="s">
        <v>398</v>
      </c>
      <c r="C33" s="20" t="s">
        <v>396</v>
      </c>
      <c r="D33" s="43" t="s">
        <v>210</v>
      </c>
      <c r="E33" s="42" t="s">
        <v>45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1.2864583333333332E-3</v>
      </c>
      <c r="O33" s="48">
        <v>0</v>
      </c>
      <c r="P33" s="48">
        <v>0</v>
      </c>
      <c r="Q33" s="48">
        <v>4.208333333333333E-3</v>
      </c>
      <c r="R33" s="5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3.645833333333333E-3</v>
      </c>
      <c r="AA33" s="48">
        <v>2.4921875E-3</v>
      </c>
      <c r="AB33" s="48">
        <v>0</v>
      </c>
      <c r="AC33" s="48">
        <v>0</v>
      </c>
      <c r="AD33" s="58">
        <v>7.5520833333333332E-4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8.2736979166666669E-2</v>
      </c>
      <c r="AK33" s="48">
        <v>4.0263020833333336E-2</v>
      </c>
      <c r="AL33" s="48">
        <v>0</v>
      </c>
      <c r="AM33" s="48">
        <v>0</v>
      </c>
      <c r="AN33" s="48">
        <v>0</v>
      </c>
      <c r="AO33" s="48">
        <v>0</v>
      </c>
      <c r="AP33" s="58">
        <v>0</v>
      </c>
      <c r="AQ33" s="48">
        <v>0</v>
      </c>
      <c r="AR33" s="48">
        <v>9.6874999999999999E-4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5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5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58">
        <v>0</v>
      </c>
      <c r="CA33" s="48">
        <v>0</v>
      </c>
      <c r="CB33" s="48">
        <v>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58">
        <v>0</v>
      </c>
      <c r="CM33" s="48">
        <v>0</v>
      </c>
      <c r="CN33" s="48">
        <v>5.5758127438231463E-2</v>
      </c>
      <c r="CO33" s="48">
        <v>7.9154746423927183E-2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71">
        <v>0</v>
      </c>
      <c r="CX33" s="47">
        <v>0</v>
      </c>
      <c r="CY33" s="47">
        <v>3.1209362808842653E-5</v>
      </c>
      <c r="CZ33" s="47">
        <v>0</v>
      </c>
      <c r="DA33" s="47">
        <v>0</v>
      </c>
      <c r="DB33" s="47">
        <v>0</v>
      </c>
      <c r="DC33" s="47">
        <v>0</v>
      </c>
      <c r="DD33" s="47">
        <v>0</v>
      </c>
      <c r="DE33" s="47">
        <v>0</v>
      </c>
      <c r="DF33" s="47">
        <v>0</v>
      </c>
      <c r="DG33" s="47">
        <v>0</v>
      </c>
      <c r="DH33" s="47">
        <v>0</v>
      </c>
      <c r="DI33" s="47">
        <v>0</v>
      </c>
    </row>
    <row r="34" spans="1:113" x14ac:dyDescent="0.25">
      <c r="A34" s="23" t="s">
        <v>396</v>
      </c>
      <c r="B34" s="20" t="s">
        <v>398</v>
      </c>
      <c r="C34" s="20" t="s">
        <v>396</v>
      </c>
      <c r="D34" s="43" t="s">
        <v>211</v>
      </c>
      <c r="E34" s="42" t="s">
        <v>46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5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5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5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5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5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1.3046875000000001E-3</v>
      </c>
      <c r="BT34" s="48">
        <v>0</v>
      </c>
      <c r="BU34" s="48">
        <v>8.4622395833333322E-2</v>
      </c>
      <c r="BV34" s="48">
        <v>0</v>
      </c>
      <c r="BW34" s="48">
        <v>0</v>
      </c>
      <c r="BX34" s="48">
        <v>0</v>
      </c>
      <c r="BY34" s="48">
        <v>0</v>
      </c>
      <c r="BZ34" s="5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0</v>
      </c>
      <c r="CL34" s="58">
        <v>0</v>
      </c>
      <c r="CM34" s="48">
        <v>0</v>
      </c>
      <c r="CN34" s="48">
        <v>0</v>
      </c>
      <c r="CO34" s="48">
        <v>0</v>
      </c>
      <c r="CP34" s="48">
        <v>0</v>
      </c>
      <c r="CQ34" s="48">
        <v>0</v>
      </c>
      <c r="CR34" s="48">
        <v>0</v>
      </c>
      <c r="CS34" s="48">
        <v>0</v>
      </c>
      <c r="CT34" s="48">
        <v>0</v>
      </c>
      <c r="CU34" s="48">
        <v>0</v>
      </c>
      <c r="CV34" s="48">
        <v>0</v>
      </c>
      <c r="CW34" s="71">
        <v>0</v>
      </c>
      <c r="CX34" s="47">
        <v>0</v>
      </c>
      <c r="CY34" s="47">
        <v>0</v>
      </c>
      <c r="CZ34" s="47">
        <v>0</v>
      </c>
      <c r="DA34" s="47">
        <v>0</v>
      </c>
      <c r="DB34" s="47">
        <v>0</v>
      </c>
      <c r="DC34" s="47">
        <v>0</v>
      </c>
      <c r="DD34" s="47">
        <v>0</v>
      </c>
      <c r="DE34" s="47">
        <v>0</v>
      </c>
      <c r="DF34" s="47">
        <v>0</v>
      </c>
      <c r="DG34" s="47">
        <v>0</v>
      </c>
      <c r="DH34" s="47">
        <v>0</v>
      </c>
      <c r="DI34" s="47">
        <v>0</v>
      </c>
    </row>
    <row r="35" spans="1:113" x14ac:dyDescent="0.25">
      <c r="A35" s="23" t="s">
        <v>396</v>
      </c>
      <c r="B35" s="20" t="s">
        <v>398</v>
      </c>
      <c r="C35" s="20" t="s">
        <v>396</v>
      </c>
      <c r="D35" s="43" t="s">
        <v>212</v>
      </c>
      <c r="E35" s="42" t="s">
        <v>47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5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1.7395833333333332E-3</v>
      </c>
      <c r="Z35" s="48">
        <v>0</v>
      </c>
      <c r="AA35" s="48">
        <v>0</v>
      </c>
      <c r="AB35" s="48">
        <v>0</v>
      </c>
      <c r="AC35" s="48">
        <v>0</v>
      </c>
      <c r="AD35" s="5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5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5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5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58">
        <v>0</v>
      </c>
      <c r="CA35" s="48">
        <v>0</v>
      </c>
      <c r="CB35" s="48">
        <v>0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58">
        <v>0</v>
      </c>
      <c r="CM35" s="48">
        <v>0</v>
      </c>
      <c r="CN35" s="48">
        <v>0</v>
      </c>
      <c r="CO35" s="48">
        <v>0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71">
        <v>0</v>
      </c>
      <c r="CX35" s="47">
        <v>0</v>
      </c>
      <c r="CY35" s="47">
        <v>0</v>
      </c>
      <c r="CZ35" s="47">
        <v>0</v>
      </c>
      <c r="DA35" s="47">
        <v>0</v>
      </c>
      <c r="DB35" s="47">
        <v>8.0624187256176852E-5</v>
      </c>
      <c r="DC35" s="47">
        <v>0</v>
      </c>
      <c r="DD35" s="47">
        <v>0</v>
      </c>
      <c r="DE35" s="47">
        <v>3.1209362808842653E-5</v>
      </c>
      <c r="DF35" s="47">
        <v>0</v>
      </c>
      <c r="DG35" s="47">
        <v>0</v>
      </c>
      <c r="DH35" s="47">
        <v>0</v>
      </c>
      <c r="DI35" s="47">
        <v>0</v>
      </c>
    </row>
    <row r="36" spans="1:113" x14ac:dyDescent="0.25">
      <c r="A36" s="23" t="s">
        <v>396</v>
      </c>
      <c r="B36" s="20" t="s">
        <v>398</v>
      </c>
      <c r="C36" s="20" t="s">
        <v>396</v>
      </c>
      <c r="D36" s="43" t="s">
        <v>213</v>
      </c>
      <c r="E36" s="42" t="s">
        <v>48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7.6770833333333326E-3</v>
      </c>
      <c r="P36" s="48">
        <v>0</v>
      </c>
      <c r="Q36" s="48">
        <v>7.9687499999999995E-4</v>
      </c>
      <c r="R36" s="58">
        <v>0</v>
      </c>
      <c r="S36" s="48">
        <v>0</v>
      </c>
      <c r="T36" s="48">
        <v>9.0104166666666664E-4</v>
      </c>
      <c r="U36" s="48">
        <v>0</v>
      </c>
      <c r="V36" s="48">
        <v>8.9140625000000001E-3</v>
      </c>
      <c r="W36" s="48">
        <v>0</v>
      </c>
      <c r="X36" s="48">
        <v>0</v>
      </c>
      <c r="Y36" s="48">
        <v>0</v>
      </c>
      <c r="Z36" s="48">
        <v>0</v>
      </c>
      <c r="AA36" s="48">
        <v>1.171875E-3</v>
      </c>
      <c r="AB36" s="48">
        <v>2.9375E-3</v>
      </c>
      <c r="AC36" s="48">
        <v>0</v>
      </c>
      <c r="AD36" s="58">
        <v>0</v>
      </c>
      <c r="AE36" s="48">
        <v>0</v>
      </c>
      <c r="AF36" s="48">
        <v>2.5104166666666664E-3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1.8020833333333333E-3</v>
      </c>
      <c r="AO36" s="48">
        <v>0</v>
      </c>
      <c r="AP36" s="58">
        <v>3.9791666666666664E-3</v>
      </c>
      <c r="AQ36" s="48">
        <v>0</v>
      </c>
      <c r="AR36" s="48">
        <v>0</v>
      </c>
      <c r="AS36" s="48">
        <v>4.9531250000000001E-3</v>
      </c>
      <c r="AT36" s="48">
        <v>0</v>
      </c>
      <c r="AU36" s="48">
        <v>2.3177083333333331E-4</v>
      </c>
      <c r="AV36" s="48">
        <v>1.03125E-3</v>
      </c>
      <c r="AW36" s="48">
        <v>0</v>
      </c>
      <c r="AX36" s="48">
        <v>1.7135416666666668E-3</v>
      </c>
      <c r="AY36" s="48">
        <v>0</v>
      </c>
      <c r="AZ36" s="48">
        <v>0</v>
      </c>
      <c r="BA36" s="48">
        <v>0</v>
      </c>
      <c r="BB36" s="5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1.5078125E-3</v>
      </c>
      <c r="BL36" s="48">
        <v>0</v>
      </c>
      <c r="BM36" s="48">
        <v>0</v>
      </c>
      <c r="BN36" s="58">
        <v>0</v>
      </c>
      <c r="BO36" s="48">
        <v>1.7812500000000001E-3</v>
      </c>
      <c r="BP36" s="48">
        <v>0</v>
      </c>
      <c r="BQ36" s="48">
        <v>0</v>
      </c>
      <c r="BR36" s="48">
        <v>0</v>
      </c>
      <c r="BS36" s="48">
        <v>0</v>
      </c>
      <c r="BT36" s="48">
        <v>1.6927083333333332E-3</v>
      </c>
      <c r="BU36" s="48">
        <v>0</v>
      </c>
      <c r="BV36" s="48">
        <v>0</v>
      </c>
      <c r="BW36" s="48">
        <v>0</v>
      </c>
      <c r="BX36" s="48">
        <v>5.588541666666667E-3</v>
      </c>
      <c r="BY36" s="48">
        <v>0</v>
      </c>
      <c r="BZ36" s="5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1.3307291666666667E-3</v>
      </c>
      <c r="CI36" s="48">
        <v>0</v>
      </c>
      <c r="CJ36" s="48">
        <v>0</v>
      </c>
      <c r="CK36" s="48">
        <v>0</v>
      </c>
      <c r="CL36" s="58">
        <v>0</v>
      </c>
      <c r="CM36" s="48">
        <v>1.4564369310793236E-4</v>
      </c>
      <c r="CN36" s="48">
        <v>0</v>
      </c>
      <c r="CO36" s="48">
        <v>1.1183355006501951E-4</v>
      </c>
      <c r="CP36" s="48">
        <v>0</v>
      </c>
      <c r="CQ36" s="48">
        <v>1.8725617685305589E-4</v>
      </c>
      <c r="CR36" s="48">
        <v>0</v>
      </c>
      <c r="CS36" s="48">
        <v>1.7945383615084525E-4</v>
      </c>
      <c r="CT36" s="48">
        <v>0</v>
      </c>
      <c r="CU36" s="48">
        <v>0</v>
      </c>
      <c r="CV36" s="48">
        <v>0</v>
      </c>
      <c r="CW36" s="71">
        <v>0</v>
      </c>
      <c r="CX36" s="47">
        <v>0</v>
      </c>
      <c r="CY36" s="47">
        <v>0</v>
      </c>
      <c r="CZ36" s="47">
        <v>0</v>
      </c>
      <c r="DA36" s="47">
        <v>3.3550065019505846E-4</v>
      </c>
      <c r="DB36" s="47">
        <v>1.8127438231469442E-3</v>
      </c>
      <c r="DC36" s="47">
        <v>0</v>
      </c>
      <c r="DD36" s="47">
        <v>0</v>
      </c>
      <c r="DE36" s="47">
        <v>0</v>
      </c>
      <c r="DF36" s="47">
        <v>5.7581274382314694E-3</v>
      </c>
      <c r="DG36" s="47">
        <v>0</v>
      </c>
      <c r="DH36" s="47">
        <v>0</v>
      </c>
      <c r="DI36" s="47">
        <v>0</v>
      </c>
    </row>
    <row r="37" spans="1:113" x14ac:dyDescent="0.25">
      <c r="A37" s="23" t="s">
        <v>396</v>
      </c>
      <c r="B37" s="20" t="s">
        <v>398</v>
      </c>
      <c r="C37" s="20" t="s">
        <v>396</v>
      </c>
      <c r="D37" s="43" t="s">
        <v>466</v>
      </c>
      <c r="E37" s="42" t="s">
        <v>467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5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5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5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5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5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5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58">
        <v>0</v>
      </c>
      <c r="CM37" s="48">
        <v>0</v>
      </c>
      <c r="CN37" s="48">
        <v>0</v>
      </c>
      <c r="CO37" s="48"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71">
        <v>0</v>
      </c>
      <c r="CX37" s="47">
        <v>0</v>
      </c>
      <c r="CY37" s="47">
        <v>0</v>
      </c>
      <c r="CZ37" s="47">
        <v>0</v>
      </c>
      <c r="DA37" s="47">
        <v>0</v>
      </c>
      <c r="DB37" s="47">
        <v>0</v>
      </c>
      <c r="DC37" s="47">
        <v>0</v>
      </c>
      <c r="DD37" s="47">
        <v>0</v>
      </c>
      <c r="DE37" s="47">
        <v>0</v>
      </c>
      <c r="DF37" s="47">
        <v>0</v>
      </c>
      <c r="DG37" s="47">
        <v>0</v>
      </c>
      <c r="DH37" s="47">
        <v>0</v>
      </c>
      <c r="DI37" s="47">
        <v>0</v>
      </c>
    </row>
    <row r="38" spans="1:113" x14ac:dyDescent="0.25">
      <c r="A38" s="23" t="s">
        <v>396</v>
      </c>
      <c r="B38" s="20" t="s">
        <v>398</v>
      </c>
      <c r="C38" s="20" t="s">
        <v>396</v>
      </c>
      <c r="D38" s="43" t="s">
        <v>214</v>
      </c>
      <c r="E38" s="42" t="s">
        <v>468</v>
      </c>
      <c r="F38" s="48">
        <v>0</v>
      </c>
      <c r="G38" s="48">
        <v>1.3734375E-2</v>
      </c>
      <c r="H38" s="48">
        <v>2.7395833333333335E-3</v>
      </c>
      <c r="I38" s="48">
        <v>3.9583333333333332E-4</v>
      </c>
      <c r="J38" s="48">
        <v>3.645833333333333E-3</v>
      </c>
      <c r="K38" s="48">
        <v>2.1747395833333332E-2</v>
      </c>
      <c r="L38" s="48">
        <v>3.0755208333333333E-3</v>
      </c>
      <c r="M38" s="48">
        <v>8.1770833333333337E-4</v>
      </c>
      <c r="N38" s="48">
        <v>1.1765625E-2</v>
      </c>
      <c r="O38" s="48">
        <v>1.4619791666666666E-2</v>
      </c>
      <c r="P38" s="48">
        <v>2.1536458333333334E-3</v>
      </c>
      <c r="Q38" s="48">
        <v>1.8513020833333331E-2</v>
      </c>
      <c r="R38" s="58">
        <v>1.0114583333333335E-2</v>
      </c>
      <c r="S38" s="48">
        <v>1.6354166666666667E-3</v>
      </c>
      <c r="T38" s="48">
        <v>4.270833333333333E-4</v>
      </c>
      <c r="U38" s="48">
        <v>5.2552083333333331E-3</v>
      </c>
      <c r="V38" s="48">
        <v>1.1757812499999999E-2</v>
      </c>
      <c r="W38" s="48">
        <v>1.2838541666666667E-3</v>
      </c>
      <c r="X38" s="48">
        <v>1.5447916666666665E-2</v>
      </c>
      <c r="Y38" s="48">
        <v>3.8645833333333332E-3</v>
      </c>
      <c r="Z38" s="48">
        <v>2.0104166666666664E-3</v>
      </c>
      <c r="AA38" s="48">
        <v>2.667708333333333E-2</v>
      </c>
      <c r="AB38" s="48">
        <v>0.18279947916666667</v>
      </c>
      <c r="AC38" s="48">
        <v>1.5963541666666667E-3</v>
      </c>
      <c r="AD38" s="58">
        <v>0.13320312500000001</v>
      </c>
      <c r="AE38" s="48">
        <v>6.9505208333333329E-3</v>
      </c>
      <c r="AF38" s="48">
        <v>2.0682291666666668E-2</v>
      </c>
      <c r="AG38" s="48">
        <v>4.7630208333333326E-3</v>
      </c>
      <c r="AH38" s="48">
        <v>0</v>
      </c>
      <c r="AI38" s="48">
        <v>0</v>
      </c>
      <c r="AJ38" s="48">
        <v>0</v>
      </c>
      <c r="AK38" s="48">
        <v>0</v>
      </c>
      <c r="AL38" s="48">
        <v>9.6328125000000007E-3</v>
      </c>
      <c r="AM38" s="48">
        <v>0</v>
      </c>
      <c r="AN38" s="48">
        <v>0</v>
      </c>
      <c r="AO38" s="48">
        <v>0</v>
      </c>
      <c r="AP38" s="58">
        <v>0</v>
      </c>
      <c r="AQ38" s="48">
        <v>0</v>
      </c>
      <c r="AR38" s="48">
        <v>0</v>
      </c>
      <c r="AS38" s="48">
        <v>3.046875E-4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5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1.7421875E-3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5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0.11523177083333333</v>
      </c>
      <c r="BV38" s="48">
        <v>0</v>
      </c>
      <c r="BW38" s="48">
        <v>0</v>
      </c>
      <c r="BX38" s="48">
        <v>0.1001875</v>
      </c>
      <c r="BY38" s="48">
        <v>0</v>
      </c>
      <c r="BZ38" s="58">
        <v>0</v>
      </c>
      <c r="CA38" s="48">
        <v>9.1093749999999994E-3</v>
      </c>
      <c r="CB38" s="48">
        <v>0</v>
      </c>
      <c r="CC38" s="48">
        <v>0</v>
      </c>
      <c r="CD38" s="48">
        <v>6.2500000000000001E-5</v>
      </c>
      <c r="CE38" s="48">
        <v>0</v>
      </c>
      <c r="CF38" s="48">
        <v>1.6406250000000001E-4</v>
      </c>
      <c r="CG38" s="48">
        <v>1.0677083333333332E-4</v>
      </c>
      <c r="CH38" s="48">
        <v>0</v>
      </c>
      <c r="CI38" s="48">
        <v>4.6875000000000001E-5</v>
      </c>
      <c r="CJ38" s="48">
        <v>4.0000000000000001E-3</v>
      </c>
      <c r="CK38" s="48">
        <v>0</v>
      </c>
      <c r="CL38" s="58">
        <v>1.0143042912873863E-4</v>
      </c>
      <c r="CM38" s="48">
        <v>6.8660598179453832E-4</v>
      </c>
      <c r="CN38" s="48">
        <v>1.435630689206762E-3</v>
      </c>
      <c r="CO38" s="48">
        <v>0</v>
      </c>
      <c r="CP38" s="48">
        <v>3.797139141742523E-4</v>
      </c>
      <c r="CQ38" s="48">
        <v>1.3836150845253576E-3</v>
      </c>
      <c r="CR38" s="48">
        <v>7.6462938881664507E-4</v>
      </c>
      <c r="CS38" s="48">
        <v>2.600780234070221E-6</v>
      </c>
      <c r="CT38" s="48">
        <v>1.222366710013004E-3</v>
      </c>
      <c r="CU38" s="48">
        <v>2.8608582574772431E-5</v>
      </c>
      <c r="CV38" s="48">
        <v>1.0039011703511054E-3</v>
      </c>
      <c r="CW38" s="71">
        <v>2.8608582574772431E-5</v>
      </c>
      <c r="CX38" s="47">
        <v>5.8777633289987003E-4</v>
      </c>
      <c r="CY38" s="47">
        <v>1.8725617685305593E-3</v>
      </c>
      <c r="CZ38" s="47">
        <v>4.4941482444733416E-3</v>
      </c>
      <c r="DA38" s="47">
        <v>6.1378413524057214E-4</v>
      </c>
      <c r="DB38" s="47">
        <v>5.3836150845253572E-4</v>
      </c>
      <c r="DC38" s="47">
        <v>3.1989596879063718E-4</v>
      </c>
      <c r="DD38" s="47">
        <v>2.1326397919375814E-4</v>
      </c>
      <c r="DE38" s="47">
        <v>1.1105331599479845E-3</v>
      </c>
      <c r="DF38" s="47">
        <v>3.7685305591677503E-3</v>
      </c>
      <c r="DG38" s="47">
        <v>2.4707412223667099E-4</v>
      </c>
      <c r="DH38" s="47">
        <v>5.9817945383615081E-5</v>
      </c>
      <c r="DI38" s="47">
        <v>3.4564369310793237E-3</v>
      </c>
    </row>
    <row r="39" spans="1:113" x14ac:dyDescent="0.25">
      <c r="A39" s="23" t="s">
        <v>396</v>
      </c>
      <c r="B39" s="20" t="s">
        <v>398</v>
      </c>
      <c r="C39" s="20" t="s">
        <v>396</v>
      </c>
      <c r="D39" s="43" t="s">
        <v>215</v>
      </c>
      <c r="E39" s="42" t="s">
        <v>49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5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5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5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5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1.7994791666666667E-3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5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58">
        <v>0</v>
      </c>
      <c r="CA39" s="48">
        <v>0</v>
      </c>
      <c r="CB39" s="48">
        <v>0</v>
      </c>
      <c r="CC39" s="48">
        <v>0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0</v>
      </c>
      <c r="CJ39" s="48">
        <v>0</v>
      </c>
      <c r="CK39" s="48">
        <v>0</v>
      </c>
      <c r="CL39" s="58">
        <v>0</v>
      </c>
      <c r="CM39" s="48">
        <v>0</v>
      </c>
      <c r="CN39" s="48">
        <v>0</v>
      </c>
      <c r="CO39" s="48">
        <v>0</v>
      </c>
      <c r="CP39" s="48">
        <v>0</v>
      </c>
      <c r="CQ39" s="48">
        <v>0</v>
      </c>
      <c r="CR39" s="48">
        <v>2.600780234070221E-6</v>
      </c>
      <c r="CS39" s="48">
        <v>0</v>
      </c>
      <c r="CT39" s="48">
        <v>0</v>
      </c>
      <c r="CU39" s="48">
        <v>0</v>
      </c>
      <c r="CV39" s="48">
        <v>0</v>
      </c>
      <c r="CW39" s="71">
        <v>2.600780234070221E-6</v>
      </c>
      <c r="CX39" s="47">
        <v>0</v>
      </c>
      <c r="CY39" s="47">
        <v>0</v>
      </c>
      <c r="CZ39" s="47">
        <v>0</v>
      </c>
      <c r="DA39" s="47">
        <v>0</v>
      </c>
      <c r="DB39" s="47">
        <v>0</v>
      </c>
      <c r="DC39" s="47">
        <v>7.8023407022106633E-6</v>
      </c>
      <c r="DD39" s="47">
        <v>0</v>
      </c>
      <c r="DE39" s="47">
        <v>0</v>
      </c>
      <c r="DF39" s="47">
        <v>0</v>
      </c>
      <c r="DG39" s="47">
        <v>0</v>
      </c>
      <c r="DH39" s="47">
        <v>0</v>
      </c>
      <c r="DI39" s="47">
        <v>0</v>
      </c>
    </row>
    <row r="40" spans="1:113" x14ac:dyDescent="0.25">
      <c r="A40" s="23" t="s">
        <v>396</v>
      </c>
      <c r="B40" s="20" t="s">
        <v>398</v>
      </c>
      <c r="C40" s="20" t="s">
        <v>396</v>
      </c>
      <c r="D40" s="43" t="s">
        <v>216</v>
      </c>
      <c r="E40" s="42" t="s">
        <v>50</v>
      </c>
      <c r="F40" s="48">
        <v>15.821067708333333</v>
      </c>
      <c r="G40" s="48">
        <v>13.1874453125</v>
      </c>
      <c r="H40" s="48">
        <v>6.8004296875000003</v>
      </c>
      <c r="I40" s="48">
        <v>12.243598958333333</v>
      </c>
      <c r="J40" s="48">
        <v>35.8095703125</v>
      </c>
      <c r="K40" s="48">
        <v>55.841999999999999</v>
      </c>
      <c r="L40" s="48">
        <v>33.767846354166664</v>
      </c>
      <c r="M40" s="48">
        <v>40.059229166666661</v>
      </c>
      <c r="N40" s="48">
        <v>57.664747395833338</v>
      </c>
      <c r="O40" s="48">
        <v>25.727104166666667</v>
      </c>
      <c r="P40" s="48">
        <v>43.185434895833339</v>
      </c>
      <c r="Q40" s="48">
        <v>37.746651041666667</v>
      </c>
      <c r="R40" s="58">
        <v>50.907476562500001</v>
      </c>
      <c r="S40" s="48">
        <v>44.085971354166666</v>
      </c>
      <c r="T40" s="48">
        <v>109.3345546875</v>
      </c>
      <c r="U40" s="48">
        <v>23.859085937500002</v>
      </c>
      <c r="V40" s="48">
        <v>92.463963541666672</v>
      </c>
      <c r="W40" s="48">
        <v>36.584976562500003</v>
      </c>
      <c r="X40" s="48">
        <v>30.416747395833333</v>
      </c>
      <c r="Y40" s="48">
        <v>101.87044270833333</v>
      </c>
      <c r="Z40" s="48">
        <v>43.755752604166666</v>
      </c>
      <c r="AA40" s="48">
        <v>71.607968749999998</v>
      </c>
      <c r="AB40" s="48">
        <v>83.011010416666679</v>
      </c>
      <c r="AC40" s="48">
        <v>48.288867187500003</v>
      </c>
      <c r="AD40" s="58">
        <v>67.491486979166666</v>
      </c>
      <c r="AE40" s="48">
        <v>69.699585937500004</v>
      </c>
      <c r="AF40" s="48">
        <v>57.150130208333337</v>
      </c>
      <c r="AG40" s="48">
        <v>7.8493567708333334</v>
      </c>
      <c r="AH40" s="48">
        <v>60.068695312499997</v>
      </c>
      <c r="AI40" s="48">
        <v>39.912257812500002</v>
      </c>
      <c r="AJ40" s="48">
        <v>48.037026041666664</v>
      </c>
      <c r="AK40" s="48">
        <v>28.434950520833333</v>
      </c>
      <c r="AL40" s="48">
        <v>76.279820312499993</v>
      </c>
      <c r="AM40" s="48">
        <v>95.29880989583333</v>
      </c>
      <c r="AN40" s="48">
        <v>9.5750859375000008</v>
      </c>
      <c r="AO40" s="48">
        <v>42.985989583333335</v>
      </c>
      <c r="AP40" s="58">
        <v>87.773763020833329</v>
      </c>
      <c r="AQ40" s="48">
        <v>71.215007812500005</v>
      </c>
      <c r="AR40" s="48">
        <v>89.279460937500005</v>
      </c>
      <c r="AS40" s="48">
        <v>36.657278645833337</v>
      </c>
      <c r="AT40" s="48">
        <v>92.794611979166675</v>
      </c>
      <c r="AU40" s="48">
        <v>116.46493489583332</v>
      </c>
      <c r="AV40" s="48">
        <v>121.37940104166665</v>
      </c>
      <c r="AW40" s="48">
        <v>88.390372395833325</v>
      </c>
      <c r="AX40" s="48">
        <v>27.628791666666668</v>
      </c>
      <c r="AY40" s="48">
        <v>111.77108072916667</v>
      </c>
      <c r="AZ40" s="48">
        <v>75.697799479166676</v>
      </c>
      <c r="BA40" s="48">
        <v>68.141260416666668</v>
      </c>
      <c r="BB40" s="58">
        <v>37.237085937499998</v>
      </c>
      <c r="BC40" s="48">
        <v>16.630549479166667</v>
      </c>
      <c r="BD40" s="48">
        <v>104.37012760416667</v>
      </c>
      <c r="BE40" s="48">
        <v>13.828119791666666</v>
      </c>
      <c r="BF40" s="48">
        <v>105.45051822916668</v>
      </c>
      <c r="BG40" s="48">
        <v>64.795807291666662</v>
      </c>
      <c r="BH40" s="48">
        <v>107.46336979166666</v>
      </c>
      <c r="BI40" s="48">
        <v>75.532145833333331</v>
      </c>
      <c r="BJ40" s="48">
        <v>116.1762109375</v>
      </c>
      <c r="BK40" s="48">
        <v>5.6188411458333327</v>
      </c>
      <c r="BL40" s="48">
        <v>136.45483593750001</v>
      </c>
      <c r="BM40" s="48">
        <v>31.117221354166663</v>
      </c>
      <c r="BN40" s="58">
        <v>43.341906250000001</v>
      </c>
      <c r="BO40" s="48">
        <v>74.818825520833329</v>
      </c>
      <c r="BP40" s="48">
        <v>168.6405</v>
      </c>
      <c r="BQ40" s="48">
        <v>61.622158854166663</v>
      </c>
      <c r="BR40" s="48">
        <v>12.235822916666667</v>
      </c>
      <c r="BS40" s="48">
        <v>288.47189583333329</v>
      </c>
      <c r="BT40" s="48">
        <v>6.2933255208333332</v>
      </c>
      <c r="BU40" s="48">
        <v>353.52324479166668</v>
      </c>
      <c r="BV40" s="48">
        <v>185.46842187499999</v>
      </c>
      <c r="BW40" s="48">
        <v>139.34925000000001</v>
      </c>
      <c r="BX40" s="48">
        <v>64.786502604166671</v>
      </c>
      <c r="BY40" s="48">
        <v>109.53651302083333</v>
      </c>
      <c r="BZ40" s="58">
        <v>85.179539062499998</v>
      </c>
      <c r="CA40" s="48">
        <v>104.2677265625</v>
      </c>
      <c r="CB40" s="48">
        <v>50.644309895833338</v>
      </c>
      <c r="CC40" s="48">
        <v>99.948335937500005</v>
      </c>
      <c r="CD40" s="48">
        <v>141.63623177083335</v>
      </c>
      <c r="CE40" s="48">
        <v>59.277757812499999</v>
      </c>
      <c r="CF40" s="48">
        <v>26.216661458333331</v>
      </c>
      <c r="CG40" s="48">
        <v>247.45707031250001</v>
      </c>
      <c r="CH40" s="48">
        <v>12.795677083333334</v>
      </c>
      <c r="CI40" s="48">
        <v>235.66035156250001</v>
      </c>
      <c r="CJ40" s="48">
        <v>58.540674479166661</v>
      </c>
      <c r="CK40" s="48">
        <v>38.567937499999999</v>
      </c>
      <c r="CL40" s="58">
        <v>146.85573211963589</v>
      </c>
      <c r="CM40" s="48">
        <v>9.4856827048114418</v>
      </c>
      <c r="CN40" s="48">
        <v>33.674808842652794</v>
      </c>
      <c r="CO40" s="48">
        <v>238.71588556566968</v>
      </c>
      <c r="CP40" s="48">
        <v>91.558171651495442</v>
      </c>
      <c r="CQ40" s="48">
        <v>5.6685643693107934</v>
      </c>
      <c r="CR40" s="48">
        <v>216.05493107932381</v>
      </c>
      <c r="CS40" s="48">
        <v>80.754756827048112</v>
      </c>
      <c r="CT40" s="48">
        <v>69.240717815344595</v>
      </c>
      <c r="CU40" s="48">
        <v>115.32726397919376</v>
      </c>
      <c r="CV40" s="48">
        <v>106.8360624187256</v>
      </c>
      <c r="CW40" s="71">
        <v>109.9518699609883</v>
      </c>
      <c r="CX40" s="47">
        <v>107.36234330299089</v>
      </c>
      <c r="CY40" s="47">
        <v>133.07535760728217</v>
      </c>
      <c r="CZ40" s="47">
        <v>99.04946944083224</v>
      </c>
      <c r="DA40" s="47">
        <v>106.63896749024707</v>
      </c>
      <c r="DB40" s="47">
        <v>141.74054356306894</v>
      </c>
      <c r="DC40" s="47">
        <v>131.24961508452537</v>
      </c>
      <c r="DD40" s="47">
        <v>127.16053315994797</v>
      </c>
      <c r="DE40" s="47">
        <v>116.77391417425227</v>
      </c>
      <c r="DF40" s="47">
        <v>95.712702210663196</v>
      </c>
      <c r="DG40" s="47">
        <v>143.0481846553966</v>
      </c>
      <c r="DH40" s="47">
        <v>113.7930377113134</v>
      </c>
      <c r="DI40" s="47">
        <v>107.77097269180754</v>
      </c>
    </row>
    <row r="41" spans="1:113" x14ac:dyDescent="0.25">
      <c r="A41" s="23" t="s">
        <v>396</v>
      </c>
      <c r="B41" s="20" t="s">
        <v>398</v>
      </c>
      <c r="C41" s="20" t="s">
        <v>396</v>
      </c>
      <c r="D41" s="43" t="s">
        <v>469</v>
      </c>
      <c r="E41" s="42" t="s">
        <v>470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5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5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  <c r="AO41" s="48">
        <v>0</v>
      </c>
      <c r="AP41" s="5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0</v>
      </c>
      <c r="AZ41" s="48">
        <v>0</v>
      </c>
      <c r="BA41" s="48">
        <v>0</v>
      </c>
      <c r="BB41" s="5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5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58">
        <v>0</v>
      </c>
      <c r="CA41" s="48">
        <v>0</v>
      </c>
      <c r="CB41" s="48">
        <v>0</v>
      </c>
      <c r="CC41" s="48">
        <v>0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0</v>
      </c>
      <c r="CJ41" s="48">
        <v>0</v>
      </c>
      <c r="CK41" s="48">
        <v>0</v>
      </c>
      <c r="CL41" s="58">
        <v>0</v>
      </c>
      <c r="CM41" s="48">
        <v>0</v>
      </c>
      <c r="CN41" s="48">
        <v>1.1703511053315996E-4</v>
      </c>
      <c r="CO41" s="48">
        <v>0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71">
        <v>0</v>
      </c>
      <c r="CX41" s="47">
        <v>0</v>
      </c>
      <c r="CY41" s="47">
        <v>0</v>
      </c>
      <c r="CZ41" s="47">
        <v>0</v>
      </c>
      <c r="DA41" s="47">
        <v>0</v>
      </c>
      <c r="DB41" s="47">
        <v>0</v>
      </c>
      <c r="DC41" s="47">
        <v>0</v>
      </c>
      <c r="DD41" s="47">
        <v>0</v>
      </c>
      <c r="DE41" s="47">
        <v>0</v>
      </c>
      <c r="DF41" s="47">
        <v>0</v>
      </c>
      <c r="DG41" s="47">
        <v>0</v>
      </c>
      <c r="DH41" s="47">
        <v>0</v>
      </c>
      <c r="DI41" s="47">
        <v>0</v>
      </c>
    </row>
    <row r="42" spans="1:113" x14ac:dyDescent="0.25">
      <c r="A42" s="23" t="s">
        <v>396</v>
      </c>
      <c r="B42" s="20" t="s">
        <v>398</v>
      </c>
      <c r="C42" s="20" t="s">
        <v>396</v>
      </c>
      <c r="D42" s="43" t="s">
        <v>471</v>
      </c>
      <c r="E42" s="42" t="s">
        <v>472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5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5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58">
        <v>0</v>
      </c>
      <c r="AQ42" s="48">
        <v>0</v>
      </c>
      <c r="AR42" s="48">
        <v>0</v>
      </c>
      <c r="AS42" s="48">
        <v>0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0</v>
      </c>
      <c r="AZ42" s="48">
        <v>0</v>
      </c>
      <c r="BA42" s="48">
        <v>0</v>
      </c>
      <c r="BB42" s="5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5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58">
        <v>0</v>
      </c>
      <c r="CA42" s="48">
        <v>0</v>
      </c>
      <c r="CB42" s="48">
        <v>0</v>
      </c>
      <c r="CC42" s="48">
        <v>0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0</v>
      </c>
      <c r="CJ42" s="48">
        <v>0</v>
      </c>
      <c r="CK42" s="48">
        <v>0</v>
      </c>
      <c r="CL42" s="58">
        <v>0</v>
      </c>
      <c r="CM42" s="48">
        <v>0</v>
      </c>
      <c r="CN42" s="48">
        <v>0</v>
      </c>
      <c r="CO42" s="48">
        <v>0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71">
        <v>0</v>
      </c>
      <c r="CX42" s="47">
        <v>0</v>
      </c>
      <c r="CY42" s="47">
        <v>0</v>
      </c>
      <c r="CZ42" s="47">
        <v>0</v>
      </c>
      <c r="DA42" s="47">
        <v>0</v>
      </c>
      <c r="DB42" s="47">
        <v>0</v>
      </c>
      <c r="DC42" s="47">
        <v>0</v>
      </c>
      <c r="DD42" s="47">
        <v>0</v>
      </c>
      <c r="DE42" s="47">
        <v>0</v>
      </c>
      <c r="DF42" s="47">
        <v>0</v>
      </c>
      <c r="DG42" s="47">
        <v>0</v>
      </c>
      <c r="DH42" s="47">
        <v>7.5422626788036414E-5</v>
      </c>
      <c r="DI42" s="47">
        <v>0</v>
      </c>
    </row>
    <row r="43" spans="1:113" x14ac:dyDescent="0.25">
      <c r="A43" s="23" t="s">
        <v>396</v>
      </c>
      <c r="B43" s="20" t="s">
        <v>398</v>
      </c>
      <c r="C43" s="20" t="s">
        <v>396</v>
      </c>
      <c r="D43" s="43" t="s">
        <v>217</v>
      </c>
      <c r="E43" s="42" t="s">
        <v>473</v>
      </c>
      <c r="F43" s="48">
        <v>9.0364583333333334E-4</v>
      </c>
      <c r="G43" s="48">
        <v>1.0283854166666667E-2</v>
      </c>
      <c r="H43" s="48">
        <v>0</v>
      </c>
      <c r="I43" s="48">
        <v>0</v>
      </c>
      <c r="J43" s="48">
        <v>1.3299479166666666E-2</v>
      </c>
      <c r="K43" s="48">
        <v>2E-3</v>
      </c>
      <c r="L43" s="48">
        <v>4.1817708333333335E-2</v>
      </c>
      <c r="M43" s="48">
        <v>1.6218750000000001E-2</v>
      </c>
      <c r="N43" s="48">
        <v>9.4791666666666668E-4</v>
      </c>
      <c r="O43" s="48">
        <v>9.4114583333333342E-3</v>
      </c>
      <c r="P43" s="48">
        <v>8.4479166666666661E-3</v>
      </c>
      <c r="Q43" s="48">
        <v>0</v>
      </c>
      <c r="R43" s="58">
        <v>3.098958333333333E-4</v>
      </c>
      <c r="S43" s="48">
        <v>5.0390625000000001E-3</v>
      </c>
      <c r="T43" s="48">
        <v>3.619791666666667E-4</v>
      </c>
      <c r="U43" s="48">
        <v>5.5312499999999997E-3</v>
      </c>
      <c r="V43" s="48">
        <v>0</v>
      </c>
      <c r="W43" s="48">
        <v>6.5625000000000004E-4</v>
      </c>
      <c r="X43" s="48">
        <v>3.5703125000000001E-3</v>
      </c>
      <c r="Y43" s="48">
        <v>7.7552083333333327E-3</v>
      </c>
      <c r="Z43" s="48">
        <v>2.6041666666666668E-5</v>
      </c>
      <c r="AA43" s="48">
        <v>4.3229166666666671E-4</v>
      </c>
      <c r="AB43" s="48">
        <v>2.2421874999999998E-3</v>
      </c>
      <c r="AC43" s="48">
        <v>3.8463541666666663E-3</v>
      </c>
      <c r="AD43" s="58">
        <v>2.8593749999999999E-3</v>
      </c>
      <c r="AE43" s="48">
        <v>0</v>
      </c>
      <c r="AF43" s="48">
        <v>3.2291666666666666E-4</v>
      </c>
      <c r="AG43" s="48">
        <v>1.0520833333333333E-3</v>
      </c>
      <c r="AH43" s="48">
        <v>1.7255208333333331E-2</v>
      </c>
      <c r="AI43" s="48">
        <v>8.4635416666666661E-3</v>
      </c>
      <c r="AJ43" s="48">
        <v>1.5494791666666667E-3</v>
      </c>
      <c r="AK43" s="48">
        <v>5.208333333333333E-3</v>
      </c>
      <c r="AL43" s="48">
        <v>0</v>
      </c>
      <c r="AM43" s="48">
        <v>6.7708333333333336E-4</v>
      </c>
      <c r="AN43" s="48">
        <v>2.6041666666666668E-5</v>
      </c>
      <c r="AO43" s="48">
        <v>0</v>
      </c>
      <c r="AP43" s="58">
        <v>7.8125E-3</v>
      </c>
      <c r="AQ43" s="48">
        <v>5.7291666666666666E-5</v>
      </c>
      <c r="AR43" s="48">
        <v>3.3593749999999997E-4</v>
      </c>
      <c r="AS43" s="48">
        <v>3.098958333333333E-4</v>
      </c>
      <c r="AT43" s="48">
        <v>2.5338541666666665E-3</v>
      </c>
      <c r="AU43" s="48">
        <v>8.1510416666666667E-4</v>
      </c>
      <c r="AV43" s="48">
        <v>2.6041666666666668E-5</v>
      </c>
      <c r="AW43" s="48">
        <v>5.2083333333333337E-5</v>
      </c>
      <c r="AX43" s="48">
        <v>1.1380208333333333E-3</v>
      </c>
      <c r="AY43" s="48">
        <v>0</v>
      </c>
      <c r="AZ43" s="48">
        <v>8.5677083333333341E-4</v>
      </c>
      <c r="BA43" s="48">
        <v>1.8020833333333333E-3</v>
      </c>
      <c r="BB43" s="58">
        <v>2.6041666666666668E-5</v>
      </c>
      <c r="BC43" s="48">
        <v>0</v>
      </c>
      <c r="BD43" s="48">
        <v>2.3437499999999999E-4</v>
      </c>
      <c r="BE43" s="48">
        <v>0</v>
      </c>
      <c r="BF43" s="48">
        <v>0</v>
      </c>
      <c r="BG43" s="48">
        <v>0</v>
      </c>
      <c r="BH43" s="48">
        <v>5.619791666666667E-3</v>
      </c>
      <c r="BI43" s="48">
        <v>7.3151041666666659E-3</v>
      </c>
      <c r="BJ43" s="48">
        <v>0</v>
      </c>
      <c r="BK43" s="48">
        <v>7.9687499999999995E-4</v>
      </c>
      <c r="BL43" s="48">
        <v>0</v>
      </c>
      <c r="BM43" s="48">
        <v>1.5E-3</v>
      </c>
      <c r="BN43" s="58">
        <v>4.0989583333333329E-3</v>
      </c>
      <c r="BO43" s="48">
        <v>0</v>
      </c>
      <c r="BP43" s="48">
        <v>6.6067708333333334E-3</v>
      </c>
      <c r="BQ43" s="48">
        <v>6.9973958333333329E-3</v>
      </c>
      <c r="BR43" s="48">
        <v>3.1692708333333334E-3</v>
      </c>
      <c r="BS43" s="48">
        <v>3.9166666666666664E-3</v>
      </c>
      <c r="BT43" s="48">
        <v>0</v>
      </c>
      <c r="BU43" s="48">
        <v>1.6067708333333333E-2</v>
      </c>
      <c r="BV43" s="48">
        <v>1.2213541666666668E-3</v>
      </c>
      <c r="BW43" s="48">
        <v>8.2708333333333332E-3</v>
      </c>
      <c r="BX43" s="48">
        <v>9.2856770833333324E-2</v>
      </c>
      <c r="BY43" s="48">
        <v>7.8125E-3</v>
      </c>
      <c r="BZ43" s="58">
        <v>3.7578124999999999E-3</v>
      </c>
      <c r="CA43" s="48">
        <v>7.5286458333333334E-3</v>
      </c>
      <c r="CB43" s="48">
        <v>0</v>
      </c>
      <c r="CC43" s="48">
        <v>3.3143229166666663E-2</v>
      </c>
      <c r="CD43" s="48">
        <v>5.5208333333333335E-4</v>
      </c>
      <c r="CE43" s="48">
        <v>0</v>
      </c>
      <c r="CF43" s="48">
        <v>0</v>
      </c>
      <c r="CG43" s="48">
        <v>0</v>
      </c>
      <c r="CH43" s="48">
        <v>6.119791666666666E-4</v>
      </c>
      <c r="CI43" s="48">
        <v>1.984375E-3</v>
      </c>
      <c r="CJ43" s="48">
        <v>9.3489583333333326E-4</v>
      </c>
      <c r="CK43" s="48">
        <v>4.7916666666666664E-4</v>
      </c>
      <c r="CL43" s="58">
        <v>2.8036410923276979E-3</v>
      </c>
      <c r="CM43" s="48">
        <v>1.5604681404421327E-2</v>
      </c>
      <c r="CN43" s="48">
        <v>4.4213263979193751E-3</v>
      </c>
      <c r="CO43" s="48">
        <v>1.1339401820546163E-3</v>
      </c>
      <c r="CP43" s="48">
        <v>7.8023407022106634E-3</v>
      </c>
      <c r="CQ43" s="48">
        <v>0</v>
      </c>
      <c r="CR43" s="48">
        <v>4.4213263979193751E-3</v>
      </c>
      <c r="CS43" s="48">
        <v>3.9903771131339402E-2</v>
      </c>
      <c r="CT43" s="48">
        <v>0.66279323797139145</v>
      </c>
      <c r="CU43" s="48">
        <v>0</v>
      </c>
      <c r="CV43" s="48">
        <v>0</v>
      </c>
      <c r="CW43" s="71">
        <v>5.2535760728218469E-3</v>
      </c>
      <c r="CX43" s="47">
        <v>0</v>
      </c>
      <c r="CY43" s="47">
        <v>0</v>
      </c>
      <c r="CZ43" s="47">
        <v>2.6033810143042909E-3</v>
      </c>
      <c r="DA43" s="47">
        <v>7.8023407022106633E-6</v>
      </c>
      <c r="DB43" s="47">
        <v>7.3914174252275675E-3</v>
      </c>
      <c r="DC43" s="47">
        <v>2.6631989596879063E-3</v>
      </c>
      <c r="DD43" s="47">
        <v>0</v>
      </c>
      <c r="DE43" s="47">
        <v>2.6382314694408323E-2</v>
      </c>
      <c r="DF43" s="47">
        <v>0</v>
      </c>
      <c r="DG43" s="47">
        <v>2.1508452535760728E-2</v>
      </c>
      <c r="DH43" s="47">
        <v>0</v>
      </c>
      <c r="DI43" s="47">
        <v>0</v>
      </c>
    </row>
    <row r="44" spans="1:113" x14ac:dyDescent="0.25">
      <c r="A44" s="23" t="s">
        <v>396</v>
      </c>
      <c r="B44" s="20" t="s">
        <v>398</v>
      </c>
      <c r="C44" s="20" t="s">
        <v>396</v>
      </c>
      <c r="D44" s="43" t="s">
        <v>218</v>
      </c>
      <c r="E44" s="42" t="s">
        <v>51</v>
      </c>
      <c r="F44" s="48">
        <v>0.19092187499999999</v>
      </c>
      <c r="G44" s="48">
        <v>0.16971093749999999</v>
      </c>
      <c r="H44" s="48">
        <v>9.8565104166666667E-2</v>
      </c>
      <c r="I44" s="48">
        <v>7.8723958333333337E-3</v>
      </c>
      <c r="J44" s="48">
        <v>0.10565885416666668</v>
      </c>
      <c r="K44" s="48">
        <v>0.27661458333333333</v>
      </c>
      <c r="L44" s="48">
        <v>0.10451302083333333</v>
      </c>
      <c r="M44" s="48">
        <v>0.54550520833333338</v>
      </c>
      <c r="N44" s="48">
        <v>0.30926562499999999</v>
      </c>
      <c r="O44" s="48">
        <v>0.50929947916666662</v>
      </c>
      <c r="P44" s="48">
        <v>1.4452239583333333</v>
      </c>
      <c r="Q44" s="48">
        <v>0.37787500000000002</v>
      </c>
      <c r="R44" s="58">
        <v>0.13424739583333334</v>
      </c>
      <c r="S44" s="48">
        <v>0.35427343750000001</v>
      </c>
      <c r="T44" s="48">
        <v>5.4203124999999998E-2</v>
      </c>
      <c r="U44" s="48">
        <v>0.27311458333333333</v>
      </c>
      <c r="V44" s="48">
        <v>9.0757812500000007E-2</v>
      </c>
      <c r="W44" s="48">
        <v>0.15886979166666665</v>
      </c>
      <c r="X44" s="48">
        <v>0.27650520833333331</v>
      </c>
      <c r="Y44" s="48">
        <v>0.56419791666666663</v>
      </c>
      <c r="Z44" s="48">
        <v>0.42307552083333333</v>
      </c>
      <c r="AA44" s="48">
        <v>0.51173958333333336</v>
      </c>
      <c r="AB44" s="48">
        <v>0.8621588541666666</v>
      </c>
      <c r="AC44" s="48">
        <v>0.80908593750000002</v>
      </c>
      <c r="AD44" s="58">
        <v>0.5349401041666666</v>
      </c>
      <c r="AE44" s="48">
        <v>0.54841145833333338</v>
      </c>
      <c r="AF44" s="48">
        <v>1.1805390625000001</v>
      </c>
      <c r="AG44" s="48">
        <v>6.9473958333333322E-2</v>
      </c>
      <c r="AH44" s="48">
        <v>8.2151041666666674E-2</v>
      </c>
      <c r="AI44" s="48">
        <v>0.64525520833333339</v>
      </c>
      <c r="AJ44" s="48">
        <v>0.63117708333333333</v>
      </c>
      <c r="AK44" s="48">
        <v>0.23266666666666666</v>
      </c>
      <c r="AL44" s="48">
        <v>1.7698203125</v>
      </c>
      <c r="AM44" s="48">
        <v>0.92767187500000003</v>
      </c>
      <c r="AN44" s="48">
        <v>0.11501041666666667</v>
      </c>
      <c r="AO44" s="48">
        <v>0.27327343749999999</v>
      </c>
      <c r="AP44" s="58">
        <v>0.2646015625</v>
      </c>
      <c r="AQ44" s="48">
        <v>1.5721640625</v>
      </c>
      <c r="AR44" s="48">
        <v>1.4087604166666667</v>
      </c>
      <c r="AS44" s="48">
        <v>0.38757031250000001</v>
      </c>
      <c r="AT44" s="48">
        <v>0.53096874999999999</v>
      </c>
      <c r="AU44" s="48">
        <v>0.45371614583333331</v>
      </c>
      <c r="AV44" s="48">
        <v>0.63143489583333334</v>
      </c>
      <c r="AW44" s="48">
        <v>0.29672135416666667</v>
      </c>
      <c r="AX44" s="48">
        <v>6.7721354166666678E-2</v>
      </c>
      <c r="AY44" s="48">
        <v>0.69369791666666658</v>
      </c>
      <c r="AZ44" s="48">
        <v>0.31481510416666669</v>
      </c>
      <c r="BA44" s="48">
        <v>0.16614583333333335</v>
      </c>
      <c r="BB44" s="58">
        <v>0.90471875000000002</v>
      </c>
      <c r="BC44" s="48">
        <v>1.4999791666666666</v>
      </c>
      <c r="BD44" s="48">
        <v>15.319955729166667</v>
      </c>
      <c r="BE44" s="48">
        <v>0.4018411458333333</v>
      </c>
      <c r="BF44" s="48">
        <v>0.27895572916666667</v>
      </c>
      <c r="BG44" s="48">
        <v>0.2328723958333333</v>
      </c>
      <c r="BH44" s="48">
        <v>0.35735677083333334</v>
      </c>
      <c r="BI44" s="48">
        <v>0.1970625</v>
      </c>
      <c r="BJ44" s="48">
        <v>0.27249479166666668</v>
      </c>
      <c r="BK44" s="48">
        <v>0.49815625000000002</v>
      </c>
      <c r="BL44" s="48">
        <v>0.46794010416666665</v>
      </c>
      <c r="BM44" s="48">
        <v>0.14189583333333333</v>
      </c>
      <c r="BN44" s="58">
        <v>0.64392968750000001</v>
      </c>
      <c r="BO44" s="48">
        <v>0.52117708333333335</v>
      </c>
      <c r="BP44" s="48">
        <v>0.29806510416666671</v>
      </c>
      <c r="BQ44" s="48">
        <v>0.37525520833333331</v>
      </c>
      <c r="BR44" s="48">
        <v>0.22286718750000001</v>
      </c>
      <c r="BS44" s="48">
        <v>4.5914062499999998E-2</v>
      </c>
      <c r="BT44" s="48">
        <v>5.6830729166666663E-2</v>
      </c>
      <c r="BU44" s="48">
        <v>0.10444791666666667</v>
      </c>
      <c r="BV44" s="48">
        <v>9.3406249999999996E-2</v>
      </c>
      <c r="BW44" s="48">
        <v>6.1661458333333329E-2</v>
      </c>
      <c r="BX44" s="48">
        <v>1.2760416666666666E-2</v>
      </c>
      <c r="BY44" s="48">
        <v>4.0981770833333334E-2</v>
      </c>
      <c r="BZ44" s="58">
        <v>2.8442708333333334E-2</v>
      </c>
      <c r="CA44" s="48">
        <v>4.1653645833333336E-2</v>
      </c>
      <c r="CB44" s="48">
        <v>3.6729166666666667E-2</v>
      </c>
      <c r="CC44" s="48">
        <v>0.12739062500000001</v>
      </c>
      <c r="CD44" s="48">
        <v>0.18873177083333334</v>
      </c>
      <c r="CE44" s="48">
        <v>0.1737578125</v>
      </c>
      <c r="CF44" s="48">
        <v>0.18592447916666666</v>
      </c>
      <c r="CG44" s="48">
        <v>0.22108854166666667</v>
      </c>
      <c r="CH44" s="48">
        <v>0.13044010416666665</v>
      </c>
      <c r="CI44" s="48">
        <v>0.12361458333333333</v>
      </c>
      <c r="CJ44" s="48">
        <v>5.1395833333333335E-2</v>
      </c>
      <c r="CK44" s="48">
        <v>9.8161458333333326E-2</v>
      </c>
      <c r="CL44" s="58">
        <v>7.5680104031209366E-2</v>
      </c>
      <c r="CM44" s="48">
        <v>0.27029128738621588</v>
      </c>
      <c r="CN44" s="48">
        <v>4.3968790637191162E-2</v>
      </c>
      <c r="CO44" s="48">
        <v>7.5185955786736008E-2</v>
      </c>
      <c r="CP44" s="48">
        <v>0.74772691807542269</v>
      </c>
      <c r="CQ44" s="48">
        <v>0.15098309492847853</v>
      </c>
      <c r="CR44" s="48">
        <v>0.11924317295188555</v>
      </c>
      <c r="CS44" s="48">
        <v>1.4468842652795839</v>
      </c>
      <c r="CT44" s="48">
        <v>0.17126657997399219</v>
      </c>
      <c r="CU44" s="48">
        <v>0.1128374512353706</v>
      </c>
      <c r="CV44" s="48">
        <v>0.69648114434330288</v>
      </c>
      <c r="CW44" s="71">
        <v>0.28802340702210666</v>
      </c>
      <c r="CX44" s="47">
        <v>0.4682938881664499</v>
      </c>
      <c r="CY44" s="47">
        <v>0.3064291287386216</v>
      </c>
      <c r="CZ44" s="47">
        <v>8.3253576072821842E-2</v>
      </c>
      <c r="DA44" s="47">
        <v>0.80755006501950577</v>
      </c>
      <c r="DB44" s="47">
        <v>0.51057477243172955</v>
      </c>
      <c r="DC44" s="47">
        <v>0.66041092327698303</v>
      </c>
      <c r="DD44" s="47">
        <v>0.63464759427828343</v>
      </c>
      <c r="DE44" s="47">
        <v>0.90638751625487635</v>
      </c>
      <c r="DF44" s="47">
        <v>0.64170351105331591</v>
      </c>
      <c r="DG44" s="47">
        <v>1.7608998699609881</v>
      </c>
      <c r="DH44" s="47">
        <v>0.79505071521456439</v>
      </c>
      <c r="DI44" s="47">
        <v>0.82144083224967479</v>
      </c>
    </row>
    <row r="45" spans="1:113" x14ac:dyDescent="0.25">
      <c r="A45" s="23" t="s">
        <v>396</v>
      </c>
      <c r="B45" s="20" t="s">
        <v>398</v>
      </c>
      <c r="C45" s="20" t="s">
        <v>396</v>
      </c>
      <c r="D45" s="43" t="s">
        <v>219</v>
      </c>
      <c r="E45" s="42" t="s">
        <v>474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5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5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  <c r="AO45" s="48">
        <v>0</v>
      </c>
      <c r="AP45" s="58">
        <v>0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0</v>
      </c>
      <c r="AW45" s="48">
        <v>0</v>
      </c>
      <c r="AX45" s="48">
        <v>0</v>
      </c>
      <c r="AY45" s="48">
        <v>0</v>
      </c>
      <c r="AZ45" s="48">
        <v>0</v>
      </c>
      <c r="BA45" s="48">
        <v>0</v>
      </c>
      <c r="BB45" s="5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5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58">
        <v>0</v>
      </c>
      <c r="CA45" s="48">
        <v>0</v>
      </c>
      <c r="CB45" s="48">
        <v>2.2369791666666666E-3</v>
      </c>
      <c r="CC45" s="48">
        <v>0</v>
      </c>
      <c r="CD45" s="48">
        <v>0</v>
      </c>
      <c r="CE45" s="48">
        <v>0</v>
      </c>
      <c r="CF45" s="48">
        <v>0</v>
      </c>
      <c r="CG45" s="48">
        <v>0</v>
      </c>
      <c r="CH45" s="48">
        <v>0</v>
      </c>
      <c r="CI45" s="48">
        <v>0</v>
      </c>
      <c r="CJ45" s="48">
        <v>0</v>
      </c>
      <c r="CK45" s="48">
        <v>0</v>
      </c>
      <c r="CL45" s="58">
        <v>0</v>
      </c>
      <c r="CM45" s="48">
        <v>0</v>
      </c>
      <c r="CN45" s="48">
        <v>0</v>
      </c>
      <c r="CO45" s="48">
        <v>0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71">
        <v>0</v>
      </c>
      <c r="CX45" s="47">
        <v>0</v>
      </c>
      <c r="CY45" s="47">
        <v>0</v>
      </c>
      <c r="CZ45" s="47">
        <v>0</v>
      </c>
      <c r="DA45" s="47">
        <v>2.600780234070221E-6</v>
      </c>
      <c r="DB45" s="47">
        <v>0</v>
      </c>
      <c r="DC45" s="47">
        <v>6.4239271781534458E-4</v>
      </c>
      <c r="DD45" s="47">
        <v>0</v>
      </c>
      <c r="DE45" s="47">
        <v>0</v>
      </c>
      <c r="DF45" s="47">
        <v>0</v>
      </c>
      <c r="DG45" s="47">
        <v>0</v>
      </c>
      <c r="DH45" s="47">
        <v>0</v>
      </c>
      <c r="DI45" s="47">
        <v>0</v>
      </c>
    </row>
    <row r="46" spans="1:113" x14ac:dyDescent="0.25">
      <c r="A46" s="23" t="s">
        <v>396</v>
      </c>
      <c r="B46" s="20" t="s">
        <v>398</v>
      </c>
      <c r="C46" s="20" t="s">
        <v>396</v>
      </c>
      <c r="D46" s="43" t="s">
        <v>220</v>
      </c>
      <c r="E46" s="42" t="s">
        <v>52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58">
        <v>0</v>
      </c>
      <c r="S46" s="48">
        <v>0</v>
      </c>
      <c r="T46" s="48">
        <v>0</v>
      </c>
      <c r="U46" s="48">
        <v>4.296875E-4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58">
        <v>0</v>
      </c>
      <c r="AE46" s="48">
        <v>3.6901041666666666E-3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5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5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5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58">
        <v>0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58">
        <v>0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0</v>
      </c>
      <c r="CS46" s="48">
        <v>0</v>
      </c>
      <c r="CT46" s="48">
        <v>0</v>
      </c>
      <c r="CU46" s="48">
        <v>0</v>
      </c>
      <c r="CV46" s="48">
        <v>0</v>
      </c>
      <c r="CW46" s="71">
        <v>0</v>
      </c>
      <c r="CX46" s="47">
        <v>0</v>
      </c>
      <c r="CY46" s="47">
        <v>0</v>
      </c>
      <c r="CZ46" s="47">
        <v>0</v>
      </c>
      <c r="DA46" s="47">
        <v>0</v>
      </c>
      <c r="DB46" s="47">
        <v>0</v>
      </c>
      <c r="DC46" s="47">
        <v>0</v>
      </c>
      <c r="DD46" s="47">
        <v>0</v>
      </c>
      <c r="DE46" s="47">
        <v>0</v>
      </c>
      <c r="DF46" s="47">
        <v>0</v>
      </c>
      <c r="DG46" s="47">
        <v>0</v>
      </c>
      <c r="DH46" s="47">
        <v>0</v>
      </c>
      <c r="DI46" s="47">
        <v>0</v>
      </c>
    </row>
    <row r="47" spans="1:113" x14ac:dyDescent="0.25">
      <c r="A47" s="23" t="s">
        <v>396</v>
      </c>
      <c r="B47" s="20" t="s">
        <v>398</v>
      </c>
      <c r="C47" s="20" t="s">
        <v>396</v>
      </c>
      <c r="D47" s="43" t="s">
        <v>222</v>
      </c>
      <c r="E47" s="42" t="s">
        <v>53</v>
      </c>
      <c r="F47" s="48">
        <v>3.8281250000000001E-4</v>
      </c>
      <c r="G47" s="48">
        <v>1.3614583333333334E-2</v>
      </c>
      <c r="H47" s="48">
        <v>7.6249999999999998E-3</v>
      </c>
      <c r="I47" s="48">
        <v>1.41796875E-2</v>
      </c>
      <c r="J47" s="48">
        <v>1.540625E-2</v>
      </c>
      <c r="K47" s="48">
        <v>8.8697916666666664E-3</v>
      </c>
      <c r="L47" s="48">
        <v>1.6645833333333332E-2</v>
      </c>
      <c r="M47" s="48">
        <v>2.3669270833333332E-2</v>
      </c>
      <c r="N47" s="48">
        <v>7.5494791666666661E-3</v>
      </c>
      <c r="O47" s="48">
        <v>4.6442708333333332E-2</v>
      </c>
      <c r="P47" s="48">
        <v>9.3880208333333333E-3</v>
      </c>
      <c r="Q47" s="48">
        <v>1.66015625E-2</v>
      </c>
      <c r="R47" s="58">
        <v>2.0049479166666669E-2</v>
      </c>
      <c r="S47" s="48">
        <v>7.0703125000000002E-3</v>
      </c>
      <c r="T47" s="48">
        <v>1.12578125E-2</v>
      </c>
      <c r="U47" s="48">
        <v>1.79921875E-2</v>
      </c>
      <c r="V47" s="48">
        <v>2.1604166666666667E-2</v>
      </c>
      <c r="W47" s="48">
        <v>9.1145833333333339E-3</v>
      </c>
      <c r="X47" s="48">
        <v>6.8713541666666669E-2</v>
      </c>
      <c r="Y47" s="48">
        <v>0.3168619791666667</v>
      </c>
      <c r="Z47" s="48">
        <v>1.6557291666666668E-2</v>
      </c>
      <c r="AA47" s="48">
        <v>0.99561197916666666</v>
      </c>
      <c r="AB47" s="48">
        <v>7.7325520833333328E-2</v>
      </c>
      <c r="AC47" s="48">
        <v>1.9679687500000001E-2</v>
      </c>
      <c r="AD47" s="58">
        <v>0.89424479166666659</v>
      </c>
      <c r="AE47" s="48">
        <v>2.29609375E-2</v>
      </c>
      <c r="AF47" s="48">
        <v>1.3429687500000001E-2</v>
      </c>
      <c r="AG47" s="48">
        <v>1.2989583333333334E-2</v>
      </c>
      <c r="AH47" s="48">
        <v>0</v>
      </c>
      <c r="AI47" s="48">
        <v>0</v>
      </c>
      <c r="AJ47" s="48">
        <v>0</v>
      </c>
      <c r="AK47" s="48">
        <v>4.5221354166666665E-2</v>
      </c>
      <c r="AL47" s="48">
        <v>0.12679947916666665</v>
      </c>
      <c r="AM47" s="48">
        <v>0</v>
      </c>
      <c r="AN47" s="48">
        <v>0</v>
      </c>
      <c r="AO47" s="48">
        <v>0</v>
      </c>
      <c r="AP47" s="58">
        <v>0</v>
      </c>
      <c r="AQ47" s="48">
        <v>0</v>
      </c>
      <c r="AR47" s="48">
        <v>0</v>
      </c>
      <c r="AS47" s="48">
        <v>5.8174479166666661E-2</v>
      </c>
      <c r="AT47" s="48">
        <v>0</v>
      </c>
      <c r="AU47" s="48">
        <v>0</v>
      </c>
      <c r="AV47" s="48">
        <v>3.5312500000000001E-3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5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5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0.17790885416666666</v>
      </c>
      <c r="BV47" s="48">
        <v>0</v>
      </c>
      <c r="BW47" s="48">
        <v>0</v>
      </c>
      <c r="BX47" s="48">
        <v>0</v>
      </c>
      <c r="BY47" s="48">
        <v>0</v>
      </c>
      <c r="BZ47" s="5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1.0130208333333332E-3</v>
      </c>
      <c r="CF47" s="48">
        <v>0</v>
      </c>
      <c r="CG47" s="48">
        <v>6.5104166666666666E-5</v>
      </c>
      <c r="CH47" s="48">
        <v>0</v>
      </c>
      <c r="CI47" s="48">
        <v>0</v>
      </c>
      <c r="CJ47" s="48">
        <v>0</v>
      </c>
      <c r="CK47" s="48">
        <v>7.3177083333333341E-4</v>
      </c>
      <c r="CL47" s="58">
        <v>1.5604681404421324E-4</v>
      </c>
      <c r="CM47" s="48">
        <v>6.8309492847854356E-2</v>
      </c>
      <c r="CN47" s="48">
        <v>4.3693107932379715E-4</v>
      </c>
      <c r="CO47" s="48">
        <v>1.8959687906371912E-3</v>
      </c>
      <c r="CP47" s="48">
        <v>1.3784135240572172E-4</v>
      </c>
      <c r="CQ47" s="48">
        <v>1.4954486345903769E-3</v>
      </c>
      <c r="CR47" s="48">
        <v>3.17295188556567E-4</v>
      </c>
      <c r="CS47" s="48">
        <v>6.3719115734720412E-4</v>
      </c>
      <c r="CT47" s="48">
        <v>0</v>
      </c>
      <c r="CU47" s="48">
        <v>2.6527958387516253E-3</v>
      </c>
      <c r="CV47" s="48">
        <v>9.3107932379713908E-4</v>
      </c>
      <c r="CW47" s="71">
        <v>1.1261378413524059E-3</v>
      </c>
      <c r="CX47" s="47">
        <v>1.8465539661898569E-4</v>
      </c>
      <c r="CY47" s="47">
        <v>2.600780234070221E-6</v>
      </c>
      <c r="CZ47" s="47">
        <v>7.9037711313394016E-3</v>
      </c>
      <c r="DA47" s="47">
        <v>4.4993498049414825E-4</v>
      </c>
      <c r="DB47" s="47">
        <v>7.5537061118335497E-2</v>
      </c>
      <c r="DC47" s="47">
        <v>1.7581274382314693E-3</v>
      </c>
      <c r="DD47" s="47">
        <v>1.1578673602080624E-2</v>
      </c>
      <c r="DE47" s="47">
        <v>1.3003901170351106E-3</v>
      </c>
      <c r="DF47" s="47">
        <v>6.1565669700910271E-2</v>
      </c>
      <c r="DG47" s="47">
        <v>4.1921976592977896E-2</v>
      </c>
      <c r="DH47" s="47">
        <v>1.88556566970091E-3</v>
      </c>
      <c r="DI47" s="47">
        <v>0.52328998699609885</v>
      </c>
    </row>
    <row r="48" spans="1:113" x14ac:dyDescent="0.25">
      <c r="A48" s="23" t="s">
        <v>396</v>
      </c>
      <c r="B48" s="20" t="s">
        <v>398</v>
      </c>
      <c r="C48" s="20" t="s">
        <v>396</v>
      </c>
      <c r="D48" s="43" t="s">
        <v>223</v>
      </c>
      <c r="E48" s="42" t="s">
        <v>54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5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2.7513020833333332E-2</v>
      </c>
      <c r="Z48" s="48">
        <v>0</v>
      </c>
      <c r="AA48" s="48">
        <v>0</v>
      </c>
      <c r="AB48" s="48">
        <v>0.17126041666666666</v>
      </c>
      <c r="AC48" s="48">
        <v>0</v>
      </c>
      <c r="AD48" s="5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2.801041666666667E-2</v>
      </c>
      <c r="AJ48" s="48">
        <v>0</v>
      </c>
      <c r="AK48" s="48">
        <v>0</v>
      </c>
      <c r="AL48" s="48">
        <v>3.2114583333333335E-2</v>
      </c>
      <c r="AM48" s="48">
        <v>2.6041666666666666E-4</v>
      </c>
      <c r="AN48" s="48">
        <v>0</v>
      </c>
      <c r="AO48" s="48">
        <v>0</v>
      </c>
      <c r="AP48" s="58">
        <v>3.9458333333333338E-2</v>
      </c>
      <c r="AQ48" s="48">
        <v>9.3229166666666666E-4</v>
      </c>
      <c r="AR48" s="48">
        <v>0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5.4036458333333336E-2</v>
      </c>
      <c r="AY48" s="48">
        <v>1.4192708333333334E-3</v>
      </c>
      <c r="AZ48" s="48">
        <v>0</v>
      </c>
      <c r="BA48" s="48">
        <v>1.9713541666666664E-3</v>
      </c>
      <c r="BB48" s="58">
        <v>0</v>
      </c>
      <c r="BC48" s="48">
        <v>0</v>
      </c>
      <c r="BD48" s="48">
        <v>0</v>
      </c>
      <c r="BE48" s="48">
        <v>0.65820572916666664</v>
      </c>
      <c r="BF48" s="48">
        <v>0</v>
      </c>
      <c r="BG48" s="48">
        <v>1.6302083333333333E-3</v>
      </c>
      <c r="BH48" s="48">
        <v>4.2291666666666667E-3</v>
      </c>
      <c r="BI48" s="48">
        <v>0</v>
      </c>
      <c r="BJ48" s="48">
        <v>0</v>
      </c>
      <c r="BK48" s="48">
        <v>0.29049999999999998</v>
      </c>
      <c r="BL48" s="48">
        <v>0.32589062499999999</v>
      </c>
      <c r="BM48" s="48">
        <v>0</v>
      </c>
      <c r="BN48" s="58">
        <v>0</v>
      </c>
      <c r="BO48" s="48">
        <v>0</v>
      </c>
      <c r="BP48" s="48">
        <v>0</v>
      </c>
      <c r="BQ48" s="48">
        <v>2.9078125E-2</v>
      </c>
      <c r="BR48" s="48">
        <v>0</v>
      </c>
      <c r="BS48" s="48">
        <v>0</v>
      </c>
      <c r="BT48" s="48">
        <v>0</v>
      </c>
      <c r="BU48" s="48">
        <v>9.7135416666666659E-4</v>
      </c>
      <c r="BV48" s="48">
        <v>2.6562500000000002E-4</v>
      </c>
      <c r="BW48" s="48">
        <v>2.4617187499999998E-2</v>
      </c>
      <c r="BX48" s="48">
        <v>0</v>
      </c>
      <c r="BY48" s="48">
        <v>0</v>
      </c>
      <c r="BZ48" s="58">
        <v>1.796875E-4</v>
      </c>
      <c r="CA48" s="48">
        <v>0.11481510416666667</v>
      </c>
      <c r="CB48" s="48">
        <v>0</v>
      </c>
      <c r="CC48" s="48">
        <v>0</v>
      </c>
      <c r="CD48" s="48">
        <v>6.0312499999999998E-2</v>
      </c>
      <c r="CE48" s="48">
        <v>0</v>
      </c>
      <c r="CF48" s="48">
        <v>0</v>
      </c>
      <c r="CG48" s="48">
        <v>3.0325520833333331E-2</v>
      </c>
      <c r="CH48" s="48">
        <v>0.14104427083333335</v>
      </c>
      <c r="CI48" s="48">
        <v>5.4166666666666664E-4</v>
      </c>
      <c r="CJ48" s="48">
        <v>8.4895833333333334E-3</v>
      </c>
      <c r="CK48" s="48">
        <v>5.2083333333333333E-4</v>
      </c>
      <c r="CL48" s="58">
        <v>3.6694408322496749E-2</v>
      </c>
      <c r="CM48" s="48">
        <v>0</v>
      </c>
      <c r="CN48" s="48">
        <v>3.5609882964889469E-2</v>
      </c>
      <c r="CO48" s="48">
        <v>0</v>
      </c>
      <c r="CP48" s="48">
        <v>1.2015604681404419E-3</v>
      </c>
      <c r="CQ48" s="48">
        <v>1.3003901170351105E-2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71">
        <v>0</v>
      </c>
      <c r="CX48" s="47">
        <v>0</v>
      </c>
      <c r="CY48" s="47">
        <v>0</v>
      </c>
      <c r="CZ48" s="47">
        <v>0</v>
      </c>
      <c r="DA48" s="47">
        <v>2.5763328998699611E-2</v>
      </c>
      <c r="DB48" s="47">
        <v>0</v>
      </c>
      <c r="DC48" s="47">
        <v>0.29581014304291287</v>
      </c>
      <c r="DD48" s="47">
        <v>0.15766189856957086</v>
      </c>
      <c r="DE48" s="47">
        <v>0</v>
      </c>
      <c r="DF48" s="47">
        <v>0</v>
      </c>
      <c r="DG48" s="47">
        <v>2.8392717815344602E-2</v>
      </c>
      <c r="DH48" s="47">
        <v>7.4548764629388808E-2</v>
      </c>
      <c r="DI48" s="47">
        <v>5.2015604681404419E-6</v>
      </c>
    </row>
    <row r="49" spans="1:113" x14ac:dyDescent="0.25">
      <c r="A49" s="23" t="s">
        <v>396</v>
      </c>
      <c r="B49" s="20" t="s">
        <v>398</v>
      </c>
      <c r="C49" s="20" t="s">
        <v>396</v>
      </c>
      <c r="D49" s="43" t="s">
        <v>224</v>
      </c>
      <c r="E49" s="42" t="s">
        <v>55</v>
      </c>
      <c r="F49" s="48">
        <v>2.096309895833333</v>
      </c>
      <c r="G49" s="48">
        <v>2.5001067708333333</v>
      </c>
      <c r="H49" s="48">
        <v>4.9844322916666668</v>
      </c>
      <c r="I49" s="48">
        <v>0.72150000000000003</v>
      </c>
      <c r="J49" s="48">
        <v>11.131606770833335</v>
      </c>
      <c r="K49" s="48">
        <v>3.5105624999999998</v>
      </c>
      <c r="L49" s="48">
        <v>6.0843229166666672</v>
      </c>
      <c r="M49" s="48">
        <v>3.1464453125</v>
      </c>
      <c r="N49" s="48">
        <v>4.4244296875</v>
      </c>
      <c r="O49" s="48">
        <v>5.0442942708333334</v>
      </c>
      <c r="P49" s="48">
        <v>1.3411848958333332</v>
      </c>
      <c r="Q49" s="48">
        <v>7.4689036458333327</v>
      </c>
      <c r="R49" s="58">
        <v>3.3815390624999999</v>
      </c>
      <c r="S49" s="48">
        <v>3.7353437500000002</v>
      </c>
      <c r="T49" s="48">
        <v>11.0881953125</v>
      </c>
      <c r="U49" s="48">
        <v>2.9223802083333337</v>
      </c>
      <c r="V49" s="48">
        <v>4.2375130208333331</v>
      </c>
      <c r="W49" s="48">
        <v>3.0019583333333335</v>
      </c>
      <c r="X49" s="48">
        <v>14.108296875000001</v>
      </c>
      <c r="Y49" s="48">
        <v>7.6645859375000001</v>
      </c>
      <c r="Z49" s="48">
        <v>2.2707968749999998</v>
      </c>
      <c r="AA49" s="48">
        <v>3.3812604166666667</v>
      </c>
      <c r="AB49" s="48">
        <v>3.8460494791666666</v>
      </c>
      <c r="AC49" s="48">
        <v>1.5458072916666667</v>
      </c>
      <c r="AD49" s="58">
        <v>1.5592291666666667</v>
      </c>
      <c r="AE49" s="48">
        <v>2.7895963541666666</v>
      </c>
      <c r="AF49" s="48">
        <v>1.7629739583333333</v>
      </c>
      <c r="AG49" s="48">
        <v>10.259973958333333</v>
      </c>
      <c r="AH49" s="48">
        <v>2.6499375000000001</v>
      </c>
      <c r="AI49" s="48">
        <v>1.7963984374999999</v>
      </c>
      <c r="AJ49" s="48">
        <v>1.4148281250000001</v>
      </c>
      <c r="AK49" s="48">
        <v>2.7598046875</v>
      </c>
      <c r="AL49" s="48">
        <v>3.5801510416666664</v>
      </c>
      <c r="AM49" s="48">
        <v>0.51852343749999996</v>
      </c>
      <c r="AN49" s="48">
        <v>1.2019843750000001</v>
      </c>
      <c r="AO49" s="48">
        <v>3.0867057291666664</v>
      </c>
      <c r="AP49" s="58">
        <v>0.72128906250000002</v>
      </c>
      <c r="AQ49" s="48">
        <v>4.9729739583333332</v>
      </c>
      <c r="AR49" s="48">
        <v>1.4377994791666668</v>
      </c>
      <c r="AS49" s="48">
        <v>2.9264479166666666</v>
      </c>
      <c r="AT49" s="48">
        <v>8.4133359374999994</v>
      </c>
      <c r="AU49" s="48">
        <v>3.2593984374999998</v>
      </c>
      <c r="AV49" s="48">
        <v>9.1003281250000008</v>
      </c>
      <c r="AW49" s="48">
        <v>2.2595364583333333</v>
      </c>
      <c r="AX49" s="48">
        <v>8.8569166666666668</v>
      </c>
      <c r="AY49" s="48">
        <v>1.9158098958333332</v>
      </c>
      <c r="AZ49" s="48">
        <v>1.6122916666666667</v>
      </c>
      <c r="BA49" s="48">
        <v>1.8702135416666665</v>
      </c>
      <c r="BB49" s="58">
        <v>0.7274166666666666</v>
      </c>
      <c r="BC49" s="48">
        <v>1.5252682291666668</v>
      </c>
      <c r="BD49" s="48">
        <v>0.67051041666666666</v>
      </c>
      <c r="BE49" s="48">
        <v>5.3529765625000003</v>
      </c>
      <c r="BF49" s="48">
        <v>1.5644843749999999</v>
      </c>
      <c r="BG49" s="48">
        <v>1.3906067708333332</v>
      </c>
      <c r="BH49" s="48">
        <v>1.8664687499999999</v>
      </c>
      <c r="BI49" s="48">
        <v>9.813872395833334</v>
      </c>
      <c r="BJ49" s="48">
        <v>4.9323880208333328</v>
      </c>
      <c r="BK49" s="48">
        <v>1.8450703125000001</v>
      </c>
      <c r="BL49" s="48">
        <v>2.3701536458333337</v>
      </c>
      <c r="BM49" s="48">
        <v>2.2574921875</v>
      </c>
      <c r="BN49" s="58">
        <v>1.8283645833333333</v>
      </c>
      <c r="BO49" s="48">
        <v>0.71322656250000005</v>
      </c>
      <c r="BP49" s="48">
        <v>30.379979166666665</v>
      </c>
      <c r="BQ49" s="48">
        <v>0.29525781249999999</v>
      </c>
      <c r="BR49" s="48">
        <v>1.0714479166666668</v>
      </c>
      <c r="BS49" s="48">
        <v>2.0270026041666664</v>
      </c>
      <c r="BT49" s="48">
        <v>0.98813281249999996</v>
      </c>
      <c r="BU49" s="48">
        <v>1.6109479166666667</v>
      </c>
      <c r="BV49" s="48">
        <v>0.92762760416666667</v>
      </c>
      <c r="BW49" s="48">
        <v>1.4445598958333332</v>
      </c>
      <c r="BX49" s="48">
        <v>1.0573567708333333</v>
      </c>
      <c r="BY49" s="48">
        <v>6.632171875</v>
      </c>
      <c r="BZ49" s="58">
        <v>2.3277578124999998</v>
      </c>
      <c r="CA49" s="48">
        <v>1.45721875</v>
      </c>
      <c r="CB49" s="48">
        <v>0.74889583333333343</v>
      </c>
      <c r="CC49" s="48">
        <v>2.0575677083333335</v>
      </c>
      <c r="CD49" s="48">
        <v>2.8310182291666663</v>
      </c>
      <c r="CE49" s="48">
        <v>2.4381901041666665</v>
      </c>
      <c r="CF49" s="48">
        <v>1.6899869791666668</v>
      </c>
      <c r="CG49" s="48">
        <v>1.6988802083333332</v>
      </c>
      <c r="CH49" s="48">
        <v>5.6362369791666671</v>
      </c>
      <c r="CI49" s="48">
        <v>2.2548932291666666</v>
      </c>
      <c r="CJ49" s="48">
        <v>3.0459765624999999</v>
      </c>
      <c r="CK49" s="48">
        <v>1.2823020833333332</v>
      </c>
      <c r="CL49" s="58">
        <v>2.2533315994798437</v>
      </c>
      <c r="CM49" s="48">
        <v>8.2434902470741225</v>
      </c>
      <c r="CN49" s="48">
        <v>2.8846007802340701</v>
      </c>
      <c r="CO49" s="48">
        <v>10.562304291287386</v>
      </c>
      <c r="CP49" s="48">
        <v>5.1483198959687906</v>
      </c>
      <c r="CQ49" s="48">
        <v>3.2332093628088425</v>
      </c>
      <c r="CR49" s="48">
        <v>4.0291703511053312</v>
      </c>
      <c r="CS49" s="48">
        <v>10.628780234070222</v>
      </c>
      <c r="CT49" s="48">
        <v>5.2113289986996101</v>
      </c>
      <c r="CU49" s="48">
        <v>6.4310897269180751</v>
      </c>
      <c r="CV49" s="48">
        <v>6.5819739921976588</v>
      </c>
      <c r="CW49" s="71">
        <v>10.086736020806242</v>
      </c>
      <c r="CX49" s="47">
        <v>3.2461820546163849</v>
      </c>
      <c r="CY49" s="47">
        <v>5.5692717815344608</v>
      </c>
      <c r="CZ49" s="47">
        <v>9.1414538361508448</v>
      </c>
      <c r="DA49" s="47">
        <v>10.588312093628089</v>
      </c>
      <c r="DB49" s="47">
        <v>3.0472613784135238</v>
      </c>
      <c r="DC49" s="47">
        <v>4.2376358907672298</v>
      </c>
      <c r="DD49" s="47">
        <v>3.4758465539661896</v>
      </c>
      <c r="DE49" s="47">
        <v>4.2250585175552668</v>
      </c>
      <c r="DF49" s="47">
        <v>5.1681560468140439</v>
      </c>
      <c r="DG49" s="47">
        <v>2.8724265279583876</v>
      </c>
      <c r="DH49" s="47">
        <v>1.8837607282184656</v>
      </c>
      <c r="DI49" s="47">
        <v>4.4077607282184648</v>
      </c>
    </row>
    <row r="50" spans="1:113" x14ac:dyDescent="0.25">
      <c r="A50" s="23" t="s">
        <v>396</v>
      </c>
      <c r="B50" s="20" t="s">
        <v>398</v>
      </c>
      <c r="C50" s="20" t="s">
        <v>396</v>
      </c>
      <c r="D50" s="43" t="s">
        <v>221</v>
      </c>
      <c r="E50" s="42" t="s">
        <v>475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5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5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5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5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5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58">
        <v>0</v>
      </c>
      <c r="CA50" s="48">
        <v>0</v>
      </c>
      <c r="CB50" s="48">
        <v>0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0</v>
      </c>
      <c r="CL50" s="58">
        <v>0</v>
      </c>
      <c r="CM50" s="48">
        <v>0</v>
      </c>
      <c r="CN50" s="48">
        <v>0</v>
      </c>
      <c r="CO50" s="48">
        <v>0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71">
        <v>0</v>
      </c>
      <c r="CX50" s="47">
        <v>0</v>
      </c>
      <c r="CY50" s="47">
        <v>0</v>
      </c>
      <c r="CZ50" s="47">
        <v>0</v>
      </c>
      <c r="DA50" s="47">
        <v>0</v>
      </c>
      <c r="DB50" s="47">
        <v>0</v>
      </c>
      <c r="DC50" s="47">
        <v>3.17295188556567E-4</v>
      </c>
      <c r="DD50" s="47">
        <v>0</v>
      </c>
      <c r="DE50" s="47">
        <v>0</v>
      </c>
      <c r="DF50" s="47">
        <v>0</v>
      </c>
      <c r="DG50" s="47">
        <v>0</v>
      </c>
      <c r="DH50" s="47">
        <v>0</v>
      </c>
      <c r="DI50" s="47">
        <v>0</v>
      </c>
    </row>
    <row r="51" spans="1:113" x14ac:dyDescent="0.25">
      <c r="A51" s="23" t="s">
        <v>396</v>
      </c>
      <c r="B51" s="20" t="s">
        <v>398</v>
      </c>
      <c r="C51" s="20" t="s">
        <v>396</v>
      </c>
      <c r="D51" s="43" t="s">
        <v>476</v>
      </c>
      <c r="E51" s="42" t="s">
        <v>477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5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5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  <c r="AO51" s="48">
        <v>0</v>
      </c>
      <c r="AP51" s="58">
        <v>0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0</v>
      </c>
      <c r="AX51" s="48">
        <v>0</v>
      </c>
      <c r="AY51" s="48">
        <v>0</v>
      </c>
      <c r="AZ51" s="48">
        <v>0</v>
      </c>
      <c r="BA51" s="48">
        <v>0</v>
      </c>
      <c r="BB51" s="58">
        <v>0</v>
      </c>
      <c r="BC51" s="48">
        <v>0</v>
      </c>
      <c r="BD51" s="48">
        <v>0</v>
      </c>
      <c r="BE51" s="48">
        <v>0</v>
      </c>
      <c r="BF51" s="48">
        <v>0</v>
      </c>
      <c r="BG51" s="48">
        <v>0</v>
      </c>
      <c r="BH51" s="48">
        <v>0</v>
      </c>
      <c r="BI51" s="48">
        <v>0</v>
      </c>
      <c r="BJ51" s="48">
        <v>0</v>
      </c>
      <c r="BK51" s="48">
        <v>0</v>
      </c>
      <c r="BL51" s="48">
        <v>0</v>
      </c>
      <c r="BM51" s="48">
        <v>0</v>
      </c>
      <c r="BN51" s="5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0</v>
      </c>
      <c r="BT51" s="48">
        <v>0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58">
        <v>0</v>
      </c>
      <c r="CA51" s="48">
        <v>0</v>
      </c>
      <c r="CB51" s="48">
        <v>0</v>
      </c>
      <c r="CC51" s="48">
        <v>0</v>
      </c>
      <c r="CD51" s="48">
        <v>0</v>
      </c>
      <c r="CE51" s="48">
        <v>0</v>
      </c>
      <c r="CF51" s="48">
        <v>0</v>
      </c>
      <c r="CG51" s="48">
        <v>0</v>
      </c>
      <c r="CH51" s="48">
        <v>0</v>
      </c>
      <c r="CI51" s="48">
        <v>0</v>
      </c>
      <c r="CJ51" s="48">
        <v>0</v>
      </c>
      <c r="CK51" s="48">
        <v>0</v>
      </c>
      <c r="CL51" s="58">
        <v>0</v>
      </c>
      <c r="CM51" s="48">
        <v>0</v>
      </c>
      <c r="CN51" s="48">
        <v>0</v>
      </c>
      <c r="CO51" s="48">
        <v>0</v>
      </c>
      <c r="CP51" s="48">
        <v>0</v>
      </c>
      <c r="CQ51" s="48">
        <v>0</v>
      </c>
      <c r="CR51" s="48">
        <v>0</v>
      </c>
      <c r="CS51" s="48">
        <v>0</v>
      </c>
      <c r="CT51" s="48">
        <v>0</v>
      </c>
      <c r="CU51" s="48">
        <v>0</v>
      </c>
      <c r="CV51" s="48">
        <v>0</v>
      </c>
      <c r="CW51" s="71">
        <v>0</v>
      </c>
      <c r="CX51" s="47">
        <v>0</v>
      </c>
      <c r="CY51" s="47">
        <v>0</v>
      </c>
      <c r="CZ51" s="47">
        <v>0</v>
      </c>
      <c r="DA51" s="47">
        <v>0</v>
      </c>
      <c r="DB51" s="47">
        <v>0</v>
      </c>
      <c r="DC51" s="47">
        <v>0</v>
      </c>
      <c r="DD51" s="47">
        <v>0</v>
      </c>
      <c r="DE51" s="47">
        <v>0</v>
      </c>
      <c r="DF51" s="47">
        <v>0</v>
      </c>
      <c r="DG51" s="47">
        <v>0</v>
      </c>
      <c r="DH51" s="47">
        <v>0</v>
      </c>
      <c r="DI51" s="47">
        <v>0</v>
      </c>
    </row>
    <row r="52" spans="1:113" x14ac:dyDescent="0.25">
      <c r="A52" s="23" t="s">
        <v>396</v>
      </c>
      <c r="B52" s="20" t="s">
        <v>398</v>
      </c>
      <c r="C52" s="20" t="s">
        <v>396</v>
      </c>
      <c r="D52" s="43" t="s">
        <v>225</v>
      </c>
      <c r="E52" s="42" t="s">
        <v>478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5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5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5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58">
        <v>0</v>
      </c>
      <c r="BC52" s="48">
        <v>0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5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48">
        <v>0</v>
      </c>
      <c r="BW52" s="48">
        <v>0</v>
      </c>
      <c r="BX52" s="48">
        <v>0</v>
      </c>
      <c r="BY52" s="48">
        <v>0</v>
      </c>
      <c r="BZ52" s="58">
        <v>0</v>
      </c>
      <c r="CA52" s="48">
        <v>1.31171875E-2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5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0</v>
      </c>
      <c r="CR52" s="48">
        <v>0</v>
      </c>
      <c r="CS52" s="48">
        <v>0</v>
      </c>
      <c r="CT52" s="48">
        <v>0</v>
      </c>
      <c r="CU52" s="48">
        <v>0</v>
      </c>
      <c r="CV52" s="48">
        <v>0</v>
      </c>
      <c r="CW52" s="71">
        <v>0</v>
      </c>
      <c r="CX52" s="47">
        <v>0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0</v>
      </c>
      <c r="DE52" s="47">
        <v>0</v>
      </c>
      <c r="DF52" s="47">
        <v>0</v>
      </c>
      <c r="DG52" s="47">
        <v>0</v>
      </c>
      <c r="DH52" s="47">
        <v>0</v>
      </c>
      <c r="DI52" s="47">
        <v>0</v>
      </c>
    </row>
    <row r="53" spans="1:113" x14ac:dyDescent="0.25">
      <c r="A53" s="23" t="s">
        <v>396</v>
      </c>
      <c r="B53" s="20" t="s">
        <v>398</v>
      </c>
      <c r="C53" s="20" t="s">
        <v>396</v>
      </c>
      <c r="D53" s="43" t="s">
        <v>226</v>
      </c>
      <c r="E53" s="42" t="s">
        <v>56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5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5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5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58">
        <v>0</v>
      </c>
      <c r="BC53" s="48">
        <v>0</v>
      </c>
      <c r="BD53" s="48">
        <v>0</v>
      </c>
      <c r="BE53" s="48">
        <v>0</v>
      </c>
      <c r="BF53" s="48">
        <v>0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5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2.67109375E-2</v>
      </c>
      <c r="BV53" s="48">
        <v>0</v>
      </c>
      <c r="BW53" s="48">
        <v>0</v>
      </c>
      <c r="BX53" s="48">
        <v>0</v>
      </c>
      <c r="BY53" s="48">
        <v>1.1424479166666666E-2</v>
      </c>
      <c r="BZ53" s="58">
        <v>0</v>
      </c>
      <c r="CA53" s="48">
        <v>0</v>
      </c>
      <c r="CB53" s="48">
        <v>0</v>
      </c>
      <c r="CC53" s="48">
        <v>0</v>
      </c>
      <c r="CD53" s="48">
        <v>0</v>
      </c>
      <c r="CE53" s="48">
        <v>1.3020833333333334E-5</v>
      </c>
      <c r="CF53" s="48">
        <v>0</v>
      </c>
      <c r="CG53" s="48">
        <v>0</v>
      </c>
      <c r="CH53" s="48">
        <v>2.6041666666666666E-4</v>
      </c>
      <c r="CI53" s="48">
        <v>0</v>
      </c>
      <c r="CJ53" s="48">
        <v>0</v>
      </c>
      <c r="CK53" s="48">
        <v>0</v>
      </c>
      <c r="CL53" s="58">
        <v>0</v>
      </c>
      <c r="CM53" s="48">
        <v>0</v>
      </c>
      <c r="CN53" s="48">
        <v>0</v>
      </c>
      <c r="CO53" s="48">
        <v>0</v>
      </c>
      <c r="CP53" s="48">
        <v>1.4980494148244471E-3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71">
        <v>0</v>
      </c>
      <c r="CX53" s="47">
        <v>0</v>
      </c>
      <c r="CY53" s="47">
        <v>0</v>
      </c>
      <c r="CZ53" s="47">
        <v>0</v>
      </c>
      <c r="DA53" s="47">
        <v>1.1703511053315996E-4</v>
      </c>
      <c r="DB53" s="47">
        <v>0</v>
      </c>
      <c r="DC53" s="47">
        <v>1.5604681404421327E-5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8.6085825747724313E-4</v>
      </c>
    </row>
    <row r="54" spans="1:113" x14ac:dyDescent="0.25">
      <c r="A54" s="23" t="s">
        <v>396</v>
      </c>
      <c r="B54" s="20" t="s">
        <v>398</v>
      </c>
      <c r="C54" s="20" t="s">
        <v>396</v>
      </c>
      <c r="D54" s="43" t="s">
        <v>227</v>
      </c>
      <c r="E54" s="42" t="s">
        <v>57</v>
      </c>
      <c r="F54" s="48">
        <v>0.70732031250000005</v>
      </c>
      <c r="G54" s="48">
        <v>0.70762239583333342</v>
      </c>
      <c r="H54" s="48">
        <v>1.3046875000000001E-3</v>
      </c>
      <c r="I54" s="48">
        <v>1.4685208333333333</v>
      </c>
      <c r="J54" s="48">
        <v>1.4930026041666666</v>
      </c>
      <c r="K54" s="48">
        <v>1.0857135416666668</v>
      </c>
      <c r="L54" s="48">
        <v>0.4149453125</v>
      </c>
      <c r="M54" s="48">
        <v>8.1015624999999994E-3</v>
      </c>
      <c r="N54" s="48">
        <v>4.69375E-2</v>
      </c>
      <c r="O54" s="48">
        <v>8.0468749999999996E-4</v>
      </c>
      <c r="P54" s="48">
        <v>1.0109375E-2</v>
      </c>
      <c r="Q54" s="48">
        <v>1.3372395833333333E-2</v>
      </c>
      <c r="R54" s="58">
        <v>2.9178385416666663</v>
      </c>
      <c r="S54" s="48">
        <v>1.3455859375000001</v>
      </c>
      <c r="T54" s="48">
        <v>1.3041666666666667E-2</v>
      </c>
      <c r="U54" s="48">
        <v>1.5975833333333334</v>
      </c>
      <c r="V54" s="48">
        <v>1.7451666666666668</v>
      </c>
      <c r="W54" s="48">
        <v>0.45000260416666671</v>
      </c>
      <c r="X54" s="48">
        <v>0.28500520833333332</v>
      </c>
      <c r="Y54" s="48">
        <v>2.6834375000000001</v>
      </c>
      <c r="Z54" s="48">
        <v>1.2212916666666667</v>
      </c>
      <c r="AA54" s="48">
        <v>1.7902109374999999</v>
      </c>
      <c r="AB54" s="48">
        <v>1.7426119791666668</v>
      </c>
      <c r="AC54" s="48">
        <v>0.25267447916666663</v>
      </c>
      <c r="AD54" s="58">
        <v>0.86284635416666666</v>
      </c>
      <c r="AE54" s="48">
        <v>1.6351067708333333</v>
      </c>
      <c r="AF54" s="48">
        <v>0.1236640625</v>
      </c>
      <c r="AG54" s="48">
        <v>0.55241406250000002</v>
      </c>
      <c r="AH54" s="48">
        <v>1.8089036458333332</v>
      </c>
      <c r="AI54" s="48">
        <v>1.7330703125</v>
      </c>
      <c r="AJ54" s="48">
        <v>0.26399479166666667</v>
      </c>
      <c r="AK54" s="48">
        <v>0.40385677083333332</v>
      </c>
      <c r="AL54" s="48">
        <v>1.1799713541666668</v>
      </c>
      <c r="AM54" s="48">
        <v>0.31970312499999998</v>
      </c>
      <c r="AN54" s="48">
        <v>2.3697916666666667E-4</v>
      </c>
      <c r="AO54" s="48">
        <v>0.53995312500000003</v>
      </c>
      <c r="AP54" s="58">
        <v>1.5935963541666667</v>
      </c>
      <c r="AQ54" s="48">
        <v>0.2608125</v>
      </c>
      <c r="AR54" s="48">
        <v>1.0860937500000001</v>
      </c>
      <c r="AS54" s="48">
        <v>1.2934557291666668</v>
      </c>
      <c r="AT54" s="48">
        <v>0.84535156249999999</v>
      </c>
      <c r="AU54" s="48">
        <v>1.6269166666666668</v>
      </c>
      <c r="AV54" s="48">
        <v>1.6051979166666668</v>
      </c>
      <c r="AW54" s="48">
        <v>0.25270833333333331</v>
      </c>
      <c r="AX54" s="48">
        <v>0.86992187499999996</v>
      </c>
      <c r="AY54" s="48">
        <v>0.27423177083333333</v>
      </c>
      <c r="AZ54" s="48">
        <v>1.0416666666666666E-2</v>
      </c>
      <c r="BA54" s="48">
        <v>1.1773671875</v>
      </c>
      <c r="BB54" s="58">
        <v>0.68317447916666663</v>
      </c>
      <c r="BC54" s="48">
        <v>0.33547656250000002</v>
      </c>
      <c r="BD54" s="48">
        <v>0</v>
      </c>
      <c r="BE54" s="48">
        <v>1.1548776041666668</v>
      </c>
      <c r="BF54" s="48">
        <v>1.1078828125</v>
      </c>
      <c r="BG54" s="48">
        <v>0.71812760416666666</v>
      </c>
      <c r="BH54" s="48">
        <v>8.2044270833333335E-2</v>
      </c>
      <c r="BI54" s="48">
        <v>0.92470052083333332</v>
      </c>
      <c r="BJ54" s="48">
        <v>0</v>
      </c>
      <c r="BK54" s="48">
        <v>0.71085677083333332</v>
      </c>
      <c r="BL54" s="48">
        <v>1.2522552083333331</v>
      </c>
      <c r="BM54" s="48">
        <v>0</v>
      </c>
      <c r="BN54" s="58">
        <v>1.4009374999999999</v>
      </c>
      <c r="BO54" s="48">
        <v>1.36090625</v>
      </c>
      <c r="BP54" s="48">
        <v>7.2187500000000002E-2</v>
      </c>
      <c r="BQ54" s="48">
        <v>0.3816692708333333</v>
      </c>
      <c r="BR54" s="48">
        <v>1.6953046875</v>
      </c>
      <c r="BS54" s="48">
        <v>2.3165546875</v>
      </c>
      <c r="BT54" s="48">
        <v>0.14224479166666665</v>
      </c>
      <c r="BU54" s="48">
        <v>0.198125</v>
      </c>
      <c r="BV54" s="48">
        <v>4.0236979166666666E-2</v>
      </c>
      <c r="BW54" s="48">
        <v>0</v>
      </c>
      <c r="BX54" s="48">
        <v>1.7075963541666668</v>
      </c>
      <c r="BY54" s="48">
        <v>2.2075911458333333</v>
      </c>
      <c r="BZ54" s="58">
        <v>2.0901510416666667</v>
      </c>
      <c r="CA54" s="48">
        <v>0.21215885416666666</v>
      </c>
      <c r="CB54" s="48">
        <v>1.3197838541666667</v>
      </c>
      <c r="CC54" s="48">
        <v>1.6844401041666668</v>
      </c>
      <c r="CD54" s="48">
        <v>2.2373151041666666</v>
      </c>
      <c r="CE54" s="48">
        <v>0.55150781250000003</v>
      </c>
      <c r="CF54" s="48">
        <v>7.8755208333333326E-2</v>
      </c>
      <c r="CG54" s="48">
        <v>2.9058489583333333</v>
      </c>
      <c r="CH54" s="48">
        <v>1.1723723958333332</v>
      </c>
      <c r="CI54" s="48">
        <v>1.0979531250000001</v>
      </c>
      <c r="CJ54" s="48">
        <v>5.4687500000000001E-5</v>
      </c>
      <c r="CK54" s="48">
        <v>0.11632291666666666</v>
      </c>
      <c r="CL54" s="58">
        <v>0.28799479843953185</v>
      </c>
      <c r="CM54" s="48">
        <v>0.70827048114434332</v>
      </c>
      <c r="CN54" s="48">
        <v>0.30155006501950588</v>
      </c>
      <c r="CO54" s="48">
        <v>0.97616644993498047</v>
      </c>
      <c r="CP54" s="48">
        <v>0.42857737321196354</v>
      </c>
      <c r="CQ54" s="48">
        <v>2.6072821846553965E-2</v>
      </c>
      <c r="CR54" s="48">
        <v>2.1482444733420024E-3</v>
      </c>
      <c r="CS54" s="48">
        <v>0.25508972691807541</v>
      </c>
      <c r="CT54" s="48">
        <v>1.4269414824447333</v>
      </c>
      <c r="CU54" s="48">
        <v>0.22749544863459037</v>
      </c>
      <c r="CV54" s="48">
        <v>0.46423407022106628</v>
      </c>
      <c r="CW54" s="71">
        <v>1.8228634590377113</v>
      </c>
      <c r="CX54" s="47">
        <v>1.0863745123537061</v>
      </c>
      <c r="CY54" s="47">
        <v>5.8257477243172946E-4</v>
      </c>
      <c r="CZ54" s="47">
        <v>0.33857217165149545</v>
      </c>
      <c r="DA54" s="47">
        <v>0.32628348504551369</v>
      </c>
      <c r="DB54" s="47">
        <v>0.93284265279583878</v>
      </c>
      <c r="DC54" s="47">
        <v>0.7086840052015605</v>
      </c>
      <c r="DD54" s="47">
        <v>7.8803641092327695E-3</v>
      </c>
      <c r="DE54" s="47">
        <v>0.45686085825747724</v>
      </c>
      <c r="DF54" s="47">
        <v>0.9002106631989597</v>
      </c>
      <c r="DG54" s="47">
        <v>0.86375032509752925</v>
      </c>
      <c r="DH54" s="47">
        <v>1.547602080624187</v>
      </c>
      <c r="DI54" s="47">
        <v>1.6819531859557866</v>
      </c>
    </row>
    <row r="55" spans="1:113" x14ac:dyDescent="0.25">
      <c r="A55" s="23" t="s">
        <v>396</v>
      </c>
      <c r="B55" s="20" t="s">
        <v>398</v>
      </c>
      <c r="C55" s="20" t="s">
        <v>396</v>
      </c>
      <c r="D55" s="43" t="s">
        <v>228</v>
      </c>
      <c r="E55" s="42" t="s">
        <v>479</v>
      </c>
      <c r="F55" s="48">
        <v>71.565169270833323</v>
      </c>
      <c r="G55" s="48">
        <v>78.452580729166669</v>
      </c>
      <c r="H55" s="48">
        <v>34.182166666666667</v>
      </c>
      <c r="I55" s="48">
        <v>33.37309895833333</v>
      </c>
      <c r="J55" s="48">
        <v>133.03260156249999</v>
      </c>
      <c r="K55" s="48">
        <v>117.11431770833333</v>
      </c>
      <c r="L55" s="48">
        <v>111.76961979166667</v>
      </c>
      <c r="M55" s="48">
        <v>135.93909114583334</v>
      </c>
      <c r="N55" s="48">
        <v>90.431278645833331</v>
      </c>
      <c r="O55" s="48">
        <v>119.36458072916666</v>
      </c>
      <c r="P55" s="48">
        <v>120.32509374999999</v>
      </c>
      <c r="Q55" s="48">
        <v>140.37295312500001</v>
      </c>
      <c r="R55" s="58">
        <v>91.411565104166669</v>
      </c>
      <c r="S55" s="48">
        <v>95.564677083333322</v>
      </c>
      <c r="T55" s="48">
        <v>94.014622395833328</v>
      </c>
      <c r="U55" s="48">
        <v>103.67147135416667</v>
      </c>
      <c r="V55" s="48">
        <v>148.10454427083334</v>
      </c>
      <c r="W55" s="48">
        <v>108.75084635416667</v>
      </c>
      <c r="X55" s="48">
        <v>205.60557552083336</v>
      </c>
      <c r="Y55" s="48">
        <v>218.10946614583335</v>
      </c>
      <c r="Z55" s="48">
        <v>138.02961979166665</v>
      </c>
      <c r="AA55" s="48">
        <v>139.98148697916665</v>
      </c>
      <c r="AB55" s="48">
        <v>129.91158854166665</v>
      </c>
      <c r="AC55" s="48">
        <v>122.5268359375</v>
      </c>
      <c r="AD55" s="58">
        <v>142.66291145833335</v>
      </c>
      <c r="AE55" s="48">
        <v>97.950585937499994</v>
      </c>
      <c r="AF55" s="48">
        <v>169.40573177083334</v>
      </c>
      <c r="AG55" s="48">
        <v>131.11639322916665</v>
      </c>
      <c r="AH55" s="48">
        <v>96.039341145833333</v>
      </c>
      <c r="AI55" s="48">
        <v>104.56151041666668</v>
      </c>
      <c r="AJ55" s="48">
        <v>155.05063020833333</v>
      </c>
      <c r="AK55" s="48">
        <v>136.61032031249999</v>
      </c>
      <c r="AL55" s="48">
        <v>134.48539843750001</v>
      </c>
      <c r="AM55" s="48">
        <v>131.40559114583334</v>
      </c>
      <c r="AN55" s="48">
        <v>104.2727890625</v>
      </c>
      <c r="AO55" s="48">
        <v>118.80934114583333</v>
      </c>
      <c r="AP55" s="58">
        <v>121.79061979166666</v>
      </c>
      <c r="AQ55" s="48">
        <v>135.84788020833335</v>
      </c>
      <c r="AR55" s="48">
        <v>99.383184895833324</v>
      </c>
      <c r="AS55" s="48">
        <v>141.24611197916667</v>
      </c>
      <c r="AT55" s="48">
        <v>132.53966406250001</v>
      </c>
      <c r="AU55" s="48">
        <v>126.14209114583333</v>
      </c>
      <c r="AV55" s="48">
        <v>136.45807291666665</v>
      </c>
      <c r="AW55" s="48">
        <v>174.87789843749999</v>
      </c>
      <c r="AX55" s="48">
        <v>139.98929166666665</v>
      </c>
      <c r="AY55" s="48">
        <v>108.95527083333333</v>
      </c>
      <c r="AZ55" s="48">
        <v>82.231471354166672</v>
      </c>
      <c r="BA55" s="48">
        <v>177.16670833333333</v>
      </c>
      <c r="BB55" s="58">
        <v>168.59019791666665</v>
      </c>
      <c r="BC55" s="48">
        <v>154.43305208333334</v>
      </c>
      <c r="BD55" s="48">
        <v>104.33011979166668</v>
      </c>
      <c r="BE55" s="48">
        <v>153.23344010416665</v>
      </c>
      <c r="BF55" s="48">
        <v>149.33879947916665</v>
      </c>
      <c r="BG55" s="48">
        <v>193.41622656249999</v>
      </c>
      <c r="BH55" s="48">
        <v>148.55023177083334</v>
      </c>
      <c r="BI55" s="48">
        <v>150.52194010416665</v>
      </c>
      <c r="BJ55" s="48">
        <v>201.31049739583335</v>
      </c>
      <c r="BK55" s="48">
        <v>141.16184635416667</v>
      </c>
      <c r="BL55" s="48">
        <v>186.47978645833334</v>
      </c>
      <c r="BM55" s="48">
        <v>253.66033593750001</v>
      </c>
      <c r="BN55" s="58">
        <v>153.55865104166665</v>
      </c>
      <c r="BO55" s="48">
        <v>154.38016145833333</v>
      </c>
      <c r="BP55" s="48">
        <v>191.08463020833335</v>
      </c>
      <c r="BQ55" s="48">
        <v>153.36553385416667</v>
      </c>
      <c r="BR55" s="48">
        <v>162.89282291666666</v>
      </c>
      <c r="BS55" s="48">
        <v>176.75499479166666</v>
      </c>
      <c r="BT55" s="48">
        <v>170.99703385416666</v>
      </c>
      <c r="BU55" s="48">
        <v>165.35881510416667</v>
      </c>
      <c r="BV55" s="48">
        <v>256.214828125</v>
      </c>
      <c r="BW55" s="48">
        <v>164.57733333333334</v>
      </c>
      <c r="BX55" s="48">
        <v>200.58882031249999</v>
      </c>
      <c r="BY55" s="48">
        <v>216.77019531249999</v>
      </c>
      <c r="BZ55" s="58">
        <v>219.21072135416665</v>
      </c>
      <c r="CA55" s="48">
        <v>177.48889843750001</v>
      </c>
      <c r="CB55" s="48">
        <v>220.98946874999999</v>
      </c>
      <c r="CC55" s="48">
        <v>233.34769270833334</v>
      </c>
      <c r="CD55" s="48">
        <v>268.59990364583331</v>
      </c>
      <c r="CE55" s="48">
        <v>233.08715624999999</v>
      </c>
      <c r="CF55" s="48">
        <v>236.17617187499999</v>
      </c>
      <c r="CG55" s="48">
        <v>336.34720052083333</v>
      </c>
      <c r="CH55" s="48">
        <v>189.54716927083334</v>
      </c>
      <c r="CI55" s="48">
        <v>304.4721432291667</v>
      </c>
      <c r="CJ55" s="48">
        <v>254.92080989583332</v>
      </c>
      <c r="CK55" s="48">
        <v>210.18530729166665</v>
      </c>
      <c r="CL55" s="58">
        <v>274.58458777633291</v>
      </c>
      <c r="CM55" s="48">
        <v>223.13480104031208</v>
      </c>
      <c r="CN55" s="48">
        <v>190.2973133940182</v>
      </c>
      <c r="CO55" s="48">
        <v>203.68245253576072</v>
      </c>
      <c r="CP55" s="48">
        <v>222.80597399219766</v>
      </c>
      <c r="CQ55" s="48">
        <v>205.55465539661898</v>
      </c>
      <c r="CR55" s="48">
        <v>260.99500390117032</v>
      </c>
      <c r="CS55" s="48">
        <v>270.32092847854358</v>
      </c>
      <c r="CT55" s="48">
        <v>212.85826007802339</v>
      </c>
      <c r="CU55" s="48">
        <v>272.79802600780232</v>
      </c>
      <c r="CV55" s="48">
        <v>205.6787256176853</v>
      </c>
      <c r="CW55" s="71">
        <v>284.0342210663199</v>
      </c>
      <c r="CX55" s="47">
        <v>323.30891287386214</v>
      </c>
      <c r="CY55" s="47">
        <v>294.73137061118337</v>
      </c>
      <c r="CZ55" s="47">
        <v>303.26184395318597</v>
      </c>
      <c r="DA55" s="47">
        <v>368.3303979193758</v>
      </c>
      <c r="DB55" s="47">
        <v>365.66117295188559</v>
      </c>
      <c r="DC55" s="47">
        <v>444.82361768530558</v>
      </c>
      <c r="DD55" s="47">
        <v>410.60652275682708</v>
      </c>
      <c r="DE55" s="47">
        <v>417.38658777633293</v>
      </c>
      <c r="DF55" s="47">
        <v>437.90502210663198</v>
      </c>
      <c r="DG55" s="47">
        <v>454.61393498049415</v>
      </c>
      <c r="DH55" s="47">
        <v>395.98533159947988</v>
      </c>
      <c r="DI55" s="47">
        <v>543.66892587776329</v>
      </c>
    </row>
    <row r="56" spans="1:113" x14ac:dyDescent="0.25">
      <c r="A56" s="23" t="s">
        <v>396</v>
      </c>
      <c r="B56" s="20" t="s">
        <v>398</v>
      </c>
      <c r="C56" s="20" t="s">
        <v>396</v>
      </c>
      <c r="D56" s="43" t="s">
        <v>480</v>
      </c>
      <c r="E56" s="42" t="s">
        <v>481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5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5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  <c r="AO56" s="48">
        <v>0</v>
      </c>
      <c r="AP56" s="58">
        <v>0</v>
      </c>
      <c r="AQ56" s="48">
        <v>0</v>
      </c>
      <c r="AR56" s="48">
        <v>0</v>
      </c>
      <c r="AS56" s="48">
        <v>0</v>
      </c>
      <c r="AT56" s="48">
        <v>0</v>
      </c>
      <c r="AU56" s="48">
        <v>0</v>
      </c>
      <c r="AV56" s="48">
        <v>0</v>
      </c>
      <c r="AW56" s="48">
        <v>0</v>
      </c>
      <c r="AX56" s="48">
        <v>0</v>
      </c>
      <c r="AY56" s="48">
        <v>0</v>
      </c>
      <c r="AZ56" s="48">
        <v>0</v>
      </c>
      <c r="BA56" s="48">
        <v>0</v>
      </c>
      <c r="BB56" s="58">
        <v>0</v>
      </c>
      <c r="BC56" s="48">
        <v>0</v>
      </c>
      <c r="BD56" s="48">
        <v>0</v>
      </c>
      <c r="BE56" s="48">
        <v>0</v>
      </c>
      <c r="BF56" s="48">
        <v>0</v>
      </c>
      <c r="BG56" s="48">
        <v>0</v>
      </c>
      <c r="BH56" s="48">
        <v>0</v>
      </c>
      <c r="BI56" s="48">
        <v>0</v>
      </c>
      <c r="BJ56" s="48">
        <v>0</v>
      </c>
      <c r="BK56" s="48">
        <v>0</v>
      </c>
      <c r="BL56" s="48">
        <v>0</v>
      </c>
      <c r="BM56" s="48">
        <v>0</v>
      </c>
      <c r="BN56" s="58">
        <v>0</v>
      </c>
      <c r="BO56" s="48">
        <v>0</v>
      </c>
      <c r="BP56" s="48">
        <v>0</v>
      </c>
      <c r="BQ56" s="48">
        <v>0</v>
      </c>
      <c r="BR56" s="48">
        <v>0</v>
      </c>
      <c r="BS56" s="48">
        <v>0</v>
      </c>
      <c r="BT56" s="48">
        <v>0</v>
      </c>
      <c r="BU56" s="48">
        <v>0</v>
      </c>
      <c r="BV56" s="48">
        <v>0</v>
      </c>
      <c r="BW56" s="48">
        <v>0</v>
      </c>
      <c r="BX56" s="48">
        <v>0</v>
      </c>
      <c r="BY56" s="48">
        <v>0</v>
      </c>
      <c r="BZ56" s="58">
        <v>0</v>
      </c>
      <c r="CA56" s="48">
        <v>0</v>
      </c>
      <c r="CB56" s="48">
        <v>0</v>
      </c>
      <c r="CC56" s="48">
        <v>0</v>
      </c>
      <c r="CD56" s="48">
        <v>0</v>
      </c>
      <c r="CE56" s="48">
        <v>0</v>
      </c>
      <c r="CF56" s="48">
        <v>0</v>
      </c>
      <c r="CG56" s="48">
        <v>0</v>
      </c>
      <c r="CH56" s="48">
        <v>0</v>
      </c>
      <c r="CI56" s="48">
        <v>0</v>
      </c>
      <c r="CJ56" s="48">
        <v>0</v>
      </c>
      <c r="CK56" s="48">
        <v>0</v>
      </c>
      <c r="CL56" s="58">
        <v>0</v>
      </c>
      <c r="CM56" s="48">
        <v>0</v>
      </c>
      <c r="CN56" s="48">
        <v>0</v>
      </c>
      <c r="CO56" s="48">
        <v>0</v>
      </c>
      <c r="CP56" s="48">
        <v>0</v>
      </c>
      <c r="CQ56" s="48">
        <v>1.5604681404421324E-4</v>
      </c>
      <c r="CR56" s="48">
        <v>1.3003901170351104E-5</v>
      </c>
      <c r="CS56" s="48">
        <v>0</v>
      </c>
      <c r="CT56" s="48">
        <v>0</v>
      </c>
      <c r="CU56" s="48">
        <v>0</v>
      </c>
      <c r="CV56" s="48">
        <v>3.9271781534460336E-4</v>
      </c>
      <c r="CW56" s="71">
        <v>0</v>
      </c>
      <c r="CX56" s="47">
        <v>0</v>
      </c>
      <c r="CY56" s="47">
        <v>0</v>
      </c>
      <c r="CZ56" s="47">
        <v>0</v>
      </c>
      <c r="DA56" s="47">
        <v>0</v>
      </c>
      <c r="DB56" s="47">
        <v>0</v>
      </c>
      <c r="DC56" s="47">
        <v>0</v>
      </c>
      <c r="DD56" s="47">
        <v>0</v>
      </c>
      <c r="DE56" s="47">
        <v>0</v>
      </c>
      <c r="DF56" s="47">
        <v>0</v>
      </c>
      <c r="DG56" s="47">
        <v>0</v>
      </c>
      <c r="DH56" s="47">
        <v>0</v>
      </c>
      <c r="DI56" s="47">
        <v>0</v>
      </c>
    </row>
    <row r="57" spans="1:113" x14ac:dyDescent="0.25">
      <c r="A57" s="23" t="s">
        <v>396</v>
      </c>
      <c r="B57" s="20" t="s">
        <v>398</v>
      </c>
      <c r="C57" s="20" t="s">
        <v>396</v>
      </c>
      <c r="D57" s="43" t="s">
        <v>482</v>
      </c>
      <c r="E57" s="42" t="s">
        <v>483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5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5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  <c r="AO57" s="48">
        <v>0</v>
      </c>
      <c r="AP57" s="58">
        <v>0</v>
      </c>
      <c r="AQ57" s="48">
        <v>0</v>
      </c>
      <c r="AR57" s="48">
        <v>0</v>
      </c>
      <c r="AS57" s="48">
        <v>0</v>
      </c>
      <c r="AT57" s="48">
        <v>0</v>
      </c>
      <c r="AU57" s="48">
        <v>0</v>
      </c>
      <c r="AV57" s="48">
        <v>0</v>
      </c>
      <c r="AW57" s="48">
        <v>0</v>
      </c>
      <c r="AX57" s="48">
        <v>0</v>
      </c>
      <c r="AY57" s="48">
        <v>0</v>
      </c>
      <c r="AZ57" s="48">
        <v>0</v>
      </c>
      <c r="BA57" s="48">
        <v>0</v>
      </c>
      <c r="BB57" s="58">
        <v>0</v>
      </c>
      <c r="BC57" s="48">
        <v>0</v>
      </c>
      <c r="BD57" s="48">
        <v>0</v>
      </c>
      <c r="BE57" s="48">
        <v>0</v>
      </c>
      <c r="BF57" s="48">
        <v>0</v>
      </c>
      <c r="BG57" s="48">
        <v>0</v>
      </c>
      <c r="BH57" s="48">
        <v>0</v>
      </c>
      <c r="BI57" s="48">
        <v>0</v>
      </c>
      <c r="BJ57" s="48">
        <v>0</v>
      </c>
      <c r="BK57" s="48">
        <v>0</v>
      </c>
      <c r="BL57" s="48">
        <v>0</v>
      </c>
      <c r="BM57" s="48">
        <v>0</v>
      </c>
      <c r="BN57" s="58">
        <v>0</v>
      </c>
      <c r="BO57" s="48">
        <v>0</v>
      </c>
      <c r="BP57" s="48">
        <v>0</v>
      </c>
      <c r="BQ57" s="48">
        <v>0</v>
      </c>
      <c r="BR57" s="48">
        <v>0</v>
      </c>
      <c r="BS57" s="48">
        <v>0</v>
      </c>
      <c r="BT57" s="48">
        <v>0</v>
      </c>
      <c r="BU57" s="48">
        <v>0</v>
      </c>
      <c r="BV57" s="48">
        <v>0</v>
      </c>
      <c r="BW57" s="48">
        <v>0</v>
      </c>
      <c r="BX57" s="48">
        <v>0</v>
      </c>
      <c r="BY57" s="48">
        <v>0</v>
      </c>
      <c r="BZ57" s="58">
        <v>0</v>
      </c>
      <c r="CA57" s="48">
        <v>0</v>
      </c>
      <c r="CB57" s="48">
        <v>0</v>
      </c>
      <c r="CC57" s="48">
        <v>0</v>
      </c>
      <c r="CD57" s="48">
        <v>0</v>
      </c>
      <c r="CE57" s="48">
        <v>0</v>
      </c>
      <c r="CF57" s="48">
        <v>8.6953124999999999E-3</v>
      </c>
      <c r="CG57" s="48">
        <v>0</v>
      </c>
      <c r="CH57" s="48">
        <v>0</v>
      </c>
      <c r="CI57" s="48">
        <v>0</v>
      </c>
      <c r="CJ57" s="48">
        <v>0</v>
      </c>
      <c r="CK57" s="48">
        <v>0</v>
      </c>
      <c r="CL57" s="58">
        <v>0</v>
      </c>
      <c r="CM57" s="48">
        <v>0</v>
      </c>
      <c r="CN57" s="48">
        <v>0</v>
      </c>
      <c r="CO57" s="48">
        <v>0</v>
      </c>
      <c r="CP57" s="48">
        <v>0</v>
      </c>
      <c r="CQ57" s="48">
        <v>0</v>
      </c>
      <c r="CR57" s="48">
        <v>0</v>
      </c>
      <c r="CS57" s="48">
        <v>0</v>
      </c>
      <c r="CT57" s="48">
        <v>0</v>
      </c>
      <c r="CU57" s="48">
        <v>0</v>
      </c>
      <c r="CV57" s="48">
        <v>0</v>
      </c>
      <c r="CW57" s="71">
        <v>0</v>
      </c>
      <c r="CX57" s="47">
        <v>0</v>
      </c>
      <c r="CY57" s="47">
        <v>0</v>
      </c>
      <c r="CZ57" s="47">
        <v>0</v>
      </c>
      <c r="DA57" s="47">
        <v>0</v>
      </c>
      <c r="DB57" s="47">
        <v>0</v>
      </c>
      <c r="DC57" s="47">
        <v>0</v>
      </c>
      <c r="DD57" s="47">
        <v>0</v>
      </c>
      <c r="DE57" s="47">
        <v>0</v>
      </c>
      <c r="DF57" s="47">
        <v>0</v>
      </c>
      <c r="DG57" s="47">
        <v>0</v>
      </c>
      <c r="DH57" s="47">
        <v>0</v>
      </c>
      <c r="DI57" s="47">
        <v>0</v>
      </c>
    </row>
    <row r="58" spans="1:113" x14ac:dyDescent="0.25">
      <c r="A58" s="23" t="s">
        <v>396</v>
      </c>
      <c r="B58" s="20" t="s">
        <v>398</v>
      </c>
      <c r="C58" s="20" t="s">
        <v>396</v>
      </c>
      <c r="D58" s="43" t="s">
        <v>231</v>
      </c>
      <c r="E58" s="42" t="s">
        <v>58</v>
      </c>
      <c r="F58" s="48">
        <v>4.9729166666666665E-2</v>
      </c>
      <c r="G58" s="48">
        <v>0</v>
      </c>
      <c r="H58" s="48">
        <v>1.8541666666666665E-3</v>
      </c>
      <c r="I58" s="48">
        <v>4.2421875000000003E-3</v>
      </c>
      <c r="J58" s="48">
        <v>6.2822916666666659E-2</v>
      </c>
      <c r="K58" s="48">
        <v>1.6106770833333332E-2</v>
      </c>
      <c r="L58" s="48">
        <v>1.9104166666666669E-2</v>
      </c>
      <c r="M58" s="48">
        <v>1.1653645833333334E-2</v>
      </c>
      <c r="N58" s="48">
        <v>5.5911458333333334E-3</v>
      </c>
      <c r="O58" s="48">
        <v>7.8203124999999991E-3</v>
      </c>
      <c r="P58" s="48">
        <v>1.5627604166666666E-2</v>
      </c>
      <c r="Q58" s="48">
        <v>1.8190104166666669E-2</v>
      </c>
      <c r="R58" s="58">
        <v>6.3020833333333342E-4</v>
      </c>
      <c r="S58" s="48">
        <v>3.421875E-3</v>
      </c>
      <c r="T58" s="48">
        <v>1.9453125E-3</v>
      </c>
      <c r="U58" s="48">
        <v>1.4817708333333332E-3</v>
      </c>
      <c r="V58" s="48">
        <v>3.1406250000000002E-3</v>
      </c>
      <c r="W58" s="48">
        <v>2.0888020833333333E-2</v>
      </c>
      <c r="X58" s="48">
        <v>4.3229166666666667E-3</v>
      </c>
      <c r="Y58" s="48">
        <v>7.4479166666666661E-4</v>
      </c>
      <c r="Z58" s="48">
        <v>4.7395833333333334E-4</v>
      </c>
      <c r="AA58" s="48">
        <v>3.0260416666666665E-3</v>
      </c>
      <c r="AB58" s="48">
        <v>1.7583333333333333E-2</v>
      </c>
      <c r="AC58" s="48">
        <v>1.21328125E-2</v>
      </c>
      <c r="AD58" s="58">
        <v>3.1979166666666663E-2</v>
      </c>
      <c r="AE58" s="48">
        <v>1.2546875000000001E-2</v>
      </c>
      <c r="AF58" s="48">
        <v>4.0479166666666663E-2</v>
      </c>
      <c r="AG58" s="48">
        <v>1.5848958333333333E-2</v>
      </c>
      <c r="AH58" s="48">
        <v>1.0677083333333332E-4</v>
      </c>
      <c r="AI58" s="48">
        <v>7.8768229166666676E-2</v>
      </c>
      <c r="AJ58" s="48">
        <v>1.3619791666666667E-3</v>
      </c>
      <c r="AK58" s="48">
        <v>9.0625000000000005E-4</v>
      </c>
      <c r="AL58" s="48">
        <v>7.5520833333333324E-5</v>
      </c>
      <c r="AM58" s="48">
        <v>5.7601562500000002E-2</v>
      </c>
      <c r="AN58" s="48">
        <v>0.14497656249999999</v>
      </c>
      <c r="AO58" s="48">
        <v>4.9075520833333337E-2</v>
      </c>
      <c r="AP58" s="58">
        <v>4.3760416666666663E-2</v>
      </c>
      <c r="AQ58" s="48">
        <v>3.3046875000000003E-2</v>
      </c>
      <c r="AR58" s="48">
        <v>0.10759895833333333</v>
      </c>
      <c r="AS58" s="48">
        <v>0.15460416666666665</v>
      </c>
      <c r="AT58" s="48">
        <v>0.1190234375</v>
      </c>
      <c r="AU58" s="48">
        <v>0.12944531249999999</v>
      </c>
      <c r="AV58" s="48">
        <v>9.8906250000000001E-2</v>
      </c>
      <c r="AW58" s="48">
        <v>6.2104166666666662E-2</v>
      </c>
      <c r="AX58" s="48">
        <v>0.42134635416666666</v>
      </c>
      <c r="AY58" s="48">
        <v>5.8494791666666664E-2</v>
      </c>
      <c r="AZ58" s="48">
        <v>8.7244791666666668E-2</v>
      </c>
      <c r="BA58" s="48">
        <v>2.8510416666666667E-2</v>
      </c>
      <c r="BB58" s="58">
        <v>0.14941666666666667</v>
      </c>
      <c r="BC58" s="48">
        <v>6.1893229166666668E-2</v>
      </c>
      <c r="BD58" s="48">
        <v>8.1763020833333325E-2</v>
      </c>
      <c r="BE58" s="48">
        <v>3.95E-2</v>
      </c>
      <c r="BF58" s="48">
        <v>0</v>
      </c>
      <c r="BG58" s="48">
        <v>2.2442708333333332E-2</v>
      </c>
      <c r="BH58" s="48">
        <v>0.25373697916666665</v>
      </c>
      <c r="BI58" s="48">
        <v>5.7578125000000001E-2</v>
      </c>
      <c r="BJ58" s="48">
        <v>0.20271875</v>
      </c>
      <c r="BK58" s="48">
        <v>6.1515624999999997E-2</v>
      </c>
      <c r="BL58" s="48">
        <v>0.10421614583333333</v>
      </c>
      <c r="BM58" s="48">
        <v>0.15175</v>
      </c>
      <c r="BN58" s="58">
        <v>6.7395833333333327E-3</v>
      </c>
      <c r="BO58" s="48">
        <v>8.0911458333333339E-3</v>
      </c>
      <c r="BP58" s="48">
        <v>6.3697916666666668E-3</v>
      </c>
      <c r="BQ58" s="48">
        <v>3.2760416666666667E-3</v>
      </c>
      <c r="BR58" s="48">
        <v>4.0703125000000001E-3</v>
      </c>
      <c r="BS58" s="48">
        <v>0.14028385416666667</v>
      </c>
      <c r="BT58" s="48">
        <v>6.1458333333333341E-4</v>
      </c>
      <c r="BU58" s="48">
        <v>3.731770833333333E-3</v>
      </c>
      <c r="BV58" s="48">
        <v>1.9270833333333333E-4</v>
      </c>
      <c r="BW58" s="48">
        <v>4.4192708333333332E-3</v>
      </c>
      <c r="BX58" s="48">
        <v>1.45234375E-2</v>
      </c>
      <c r="BY58" s="48">
        <v>0.17176562500000001</v>
      </c>
      <c r="BZ58" s="58">
        <v>0.25671093750000001</v>
      </c>
      <c r="CA58" s="48">
        <v>4.0861979166666666E-2</v>
      </c>
      <c r="CB58" s="48">
        <v>6.9791666666666667E-4</v>
      </c>
      <c r="CC58" s="48">
        <v>0.19277604166666665</v>
      </c>
      <c r="CD58" s="48">
        <v>5.4380208333333332E-2</v>
      </c>
      <c r="CE58" s="48">
        <v>0</v>
      </c>
      <c r="CF58" s="48">
        <v>5.6770833333333337E-4</v>
      </c>
      <c r="CG58" s="48">
        <v>8.8510416666666675E-2</v>
      </c>
      <c r="CH58" s="48">
        <v>0.44740364583333331</v>
      </c>
      <c r="CI58" s="48">
        <v>0.17884635416666667</v>
      </c>
      <c r="CJ58" s="48">
        <v>1.9015625000000001E-2</v>
      </c>
      <c r="CK58" s="48">
        <v>1.8984375000000001E-2</v>
      </c>
      <c r="CL58" s="58">
        <v>2.3068920676202862E-3</v>
      </c>
      <c r="CM58" s="48">
        <v>4.9802340702210665E-2</v>
      </c>
      <c r="CN58" s="48">
        <v>0.41376072821846555</v>
      </c>
      <c r="CO58" s="48">
        <v>0.33271001300390118</v>
      </c>
      <c r="CP58" s="48">
        <v>9.1888166449934972E-2</v>
      </c>
      <c r="CQ58" s="48">
        <v>1.8639791937581276E-2</v>
      </c>
      <c r="CR58" s="48">
        <v>0.19674902470741223</v>
      </c>
      <c r="CS58" s="48">
        <v>0.39701430429128737</v>
      </c>
      <c r="CT58" s="48">
        <v>0.31983875162548764</v>
      </c>
      <c r="CU58" s="48">
        <v>6.7495448634590366E-2</v>
      </c>
      <c r="CV58" s="48">
        <v>0.31923537061118334</v>
      </c>
      <c r="CW58" s="71">
        <v>6.6215864759427822E-3</v>
      </c>
      <c r="CX58" s="47">
        <v>0.11936020806241872</v>
      </c>
      <c r="CY58" s="47">
        <v>0.14664239271781535</v>
      </c>
      <c r="CZ58" s="47">
        <v>1.17555266579974E-2</v>
      </c>
      <c r="DA58" s="47">
        <v>9.5357607282184648E-2</v>
      </c>
      <c r="DB58" s="47">
        <v>0.34870221066319895</v>
      </c>
      <c r="DC58" s="47">
        <v>0.2124889466840052</v>
      </c>
      <c r="DD58" s="47">
        <v>0.39973472041612484</v>
      </c>
      <c r="DE58" s="47">
        <v>0.35426527958387516</v>
      </c>
      <c r="DF58" s="47">
        <v>0.73282184655396621</v>
      </c>
      <c r="DG58" s="47">
        <v>0.21576592977893366</v>
      </c>
      <c r="DH58" s="47">
        <v>8.3745123537061119E-3</v>
      </c>
      <c r="DI58" s="47">
        <v>0.15846553966189858</v>
      </c>
    </row>
    <row r="59" spans="1:113" x14ac:dyDescent="0.25">
      <c r="A59" s="23" t="s">
        <v>396</v>
      </c>
      <c r="B59" s="20" t="s">
        <v>398</v>
      </c>
      <c r="C59" s="20" t="s">
        <v>396</v>
      </c>
      <c r="D59" s="43" t="s">
        <v>232</v>
      </c>
      <c r="E59" s="42" t="s">
        <v>59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5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2.6770833333333334E-3</v>
      </c>
      <c r="Y59" s="48">
        <v>5.8802083333333328E-3</v>
      </c>
      <c r="Z59" s="48">
        <v>0</v>
      </c>
      <c r="AA59" s="48">
        <v>0</v>
      </c>
      <c r="AB59" s="48">
        <v>8.3776041666666669E-3</v>
      </c>
      <c r="AC59" s="48">
        <v>0</v>
      </c>
      <c r="AD59" s="5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2.88203125E-2</v>
      </c>
      <c r="AM59" s="48">
        <v>0</v>
      </c>
      <c r="AN59" s="48">
        <v>0</v>
      </c>
      <c r="AO59" s="48">
        <v>0</v>
      </c>
      <c r="AP59" s="58">
        <v>0</v>
      </c>
      <c r="AQ59" s="48">
        <v>0</v>
      </c>
      <c r="AR59" s="48">
        <v>0</v>
      </c>
      <c r="AS59" s="48">
        <v>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58">
        <v>0</v>
      </c>
      <c r="BC59" s="48">
        <v>0</v>
      </c>
      <c r="BD59" s="48">
        <v>0</v>
      </c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0</v>
      </c>
      <c r="BN59" s="58">
        <v>0</v>
      </c>
      <c r="BO59" s="48">
        <v>0</v>
      </c>
      <c r="BP59" s="48">
        <v>0</v>
      </c>
      <c r="BQ59" s="48">
        <v>0</v>
      </c>
      <c r="BR59" s="48">
        <v>0</v>
      </c>
      <c r="BS59" s="48">
        <v>0</v>
      </c>
      <c r="BT59" s="48">
        <v>0</v>
      </c>
      <c r="BU59" s="48">
        <v>0</v>
      </c>
      <c r="BV59" s="48">
        <v>0</v>
      </c>
      <c r="BW59" s="48">
        <v>0</v>
      </c>
      <c r="BX59" s="48">
        <v>0</v>
      </c>
      <c r="BY59" s="48">
        <v>0</v>
      </c>
      <c r="BZ59" s="58">
        <v>0</v>
      </c>
      <c r="CA59" s="48">
        <v>0</v>
      </c>
      <c r="CB59" s="48">
        <v>1.6338541666666664E-2</v>
      </c>
      <c r="CC59" s="48">
        <v>0</v>
      </c>
      <c r="CD59" s="48">
        <v>0</v>
      </c>
      <c r="CE59" s="48">
        <v>0</v>
      </c>
      <c r="CF59" s="48">
        <v>0</v>
      </c>
      <c r="CG59" s="48">
        <v>0</v>
      </c>
      <c r="CH59" s="48">
        <v>0</v>
      </c>
      <c r="CI59" s="48">
        <v>0</v>
      </c>
      <c r="CJ59" s="48">
        <v>0</v>
      </c>
      <c r="CK59" s="48">
        <v>0</v>
      </c>
      <c r="CL59" s="58">
        <v>0</v>
      </c>
      <c r="CM59" s="48">
        <v>0</v>
      </c>
      <c r="CN59" s="48">
        <v>0</v>
      </c>
      <c r="CO59" s="48">
        <v>0</v>
      </c>
      <c r="CP59" s="48">
        <v>0</v>
      </c>
      <c r="CQ59" s="48">
        <v>0</v>
      </c>
      <c r="CR59" s="48">
        <v>0</v>
      </c>
      <c r="CS59" s="48">
        <v>0</v>
      </c>
      <c r="CT59" s="48">
        <v>0</v>
      </c>
      <c r="CU59" s="48">
        <v>0</v>
      </c>
      <c r="CV59" s="48">
        <v>0</v>
      </c>
      <c r="CW59" s="71">
        <v>0</v>
      </c>
      <c r="CX59" s="47">
        <v>0</v>
      </c>
      <c r="CY59" s="47">
        <v>0</v>
      </c>
      <c r="CZ59" s="47">
        <v>0</v>
      </c>
      <c r="DA59" s="47">
        <v>0</v>
      </c>
      <c r="DB59" s="47">
        <v>0</v>
      </c>
      <c r="DC59" s="47">
        <v>0</v>
      </c>
      <c r="DD59" s="47">
        <v>0</v>
      </c>
      <c r="DE59" s="47">
        <v>0</v>
      </c>
      <c r="DF59" s="47">
        <v>0</v>
      </c>
      <c r="DG59" s="47">
        <v>0</v>
      </c>
      <c r="DH59" s="47">
        <v>0</v>
      </c>
      <c r="DI59" s="47">
        <v>0</v>
      </c>
    </row>
    <row r="60" spans="1:113" x14ac:dyDescent="0.25">
      <c r="A60" s="23" t="s">
        <v>396</v>
      </c>
      <c r="B60" s="20" t="s">
        <v>398</v>
      </c>
      <c r="C60" s="20" t="s">
        <v>396</v>
      </c>
      <c r="D60" s="43" t="s">
        <v>234</v>
      </c>
      <c r="E60" s="42" t="s">
        <v>484</v>
      </c>
      <c r="F60" s="48">
        <v>0</v>
      </c>
      <c r="G60" s="48">
        <v>1.06328125E-2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0.15136979166666667</v>
      </c>
      <c r="P60" s="48">
        <v>0</v>
      </c>
      <c r="Q60" s="48">
        <v>5.6416666666666664E-2</v>
      </c>
      <c r="R60" s="5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8.2440104166666667E-2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5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  <c r="AO60" s="48">
        <v>0</v>
      </c>
      <c r="AP60" s="58">
        <v>6.6406250000000005E-4</v>
      </c>
      <c r="AQ60" s="48">
        <v>5.4947916666666665E-4</v>
      </c>
      <c r="AR60" s="48">
        <v>5.4687500000000005E-4</v>
      </c>
      <c r="AS60" s="48">
        <v>1.3854166666666667E-3</v>
      </c>
      <c r="AT60" s="48">
        <v>0</v>
      </c>
      <c r="AU60" s="48">
        <v>0</v>
      </c>
      <c r="AV60" s="48">
        <v>3.2864583333333335E-3</v>
      </c>
      <c r="AW60" s="48">
        <v>0</v>
      </c>
      <c r="AX60" s="48">
        <v>0</v>
      </c>
      <c r="AY60" s="48">
        <v>2.2091145833333332E-2</v>
      </c>
      <c r="AZ60" s="48">
        <v>0</v>
      </c>
      <c r="BA60" s="48">
        <v>7.7083333333333333E-4</v>
      </c>
      <c r="BB60" s="58">
        <v>0</v>
      </c>
      <c r="BC60" s="48">
        <v>0</v>
      </c>
      <c r="BD60" s="48">
        <v>0</v>
      </c>
      <c r="BE60" s="48">
        <v>0</v>
      </c>
      <c r="BF60" s="48">
        <v>1.2028645833333334E-2</v>
      </c>
      <c r="BG60" s="48">
        <v>0</v>
      </c>
      <c r="BH60" s="48">
        <v>0</v>
      </c>
      <c r="BI60" s="48">
        <v>4.9906249999999999E-2</v>
      </c>
      <c r="BJ60" s="48">
        <v>0</v>
      </c>
      <c r="BK60" s="48">
        <v>0</v>
      </c>
      <c r="BL60" s="48">
        <v>0</v>
      </c>
      <c r="BM60" s="48">
        <v>0</v>
      </c>
      <c r="BN60" s="58">
        <v>6.0033854166666664E-2</v>
      </c>
      <c r="BO60" s="48">
        <v>0</v>
      </c>
      <c r="BP60" s="48">
        <v>0</v>
      </c>
      <c r="BQ60" s="48">
        <v>1.9531250000000001E-4</v>
      </c>
      <c r="BR60" s="48">
        <v>1.0416666666666667E-4</v>
      </c>
      <c r="BS60" s="48">
        <v>1.8541666666666665E-3</v>
      </c>
      <c r="BT60" s="48">
        <v>3.2291666666666666E-4</v>
      </c>
      <c r="BU60" s="48">
        <v>5.7760416666666672E-3</v>
      </c>
      <c r="BV60" s="48">
        <v>3.3255208333333335E-2</v>
      </c>
      <c r="BW60" s="48">
        <v>0</v>
      </c>
      <c r="BX60" s="48">
        <v>0</v>
      </c>
      <c r="BY60" s="48">
        <v>0</v>
      </c>
      <c r="BZ60" s="58">
        <v>0</v>
      </c>
      <c r="CA60" s="48">
        <v>0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48">
        <v>1.0625000000000001E-3</v>
      </c>
      <c r="CH60" s="48">
        <v>0</v>
      </c>
      <c r="CI60" s="48">
        <v>0</v>
      </c>
      <c r="CJ60" s="48">
        <v>0</v>
      </c>
      <c r="CK60" s="48">
        <v>0</v>
      </c>
      <c r="CL60" s="58">
        <v>0</v>
      </c>
      <c r="CM60" s="48">
        <v>0</v>
      </c>
      <c r="CN60" s="48">
        <v>0</v>
      </c>
      <c r="CO60" s="48">
        <v>0</v>
      </c>
      <c r="CP60" s="48">
        <v>0</v>
      </c>
      <c r="CQ60" s="48">
        <v>0</v>
      </c>
      <c r="CR60" s="48">
        <v>0</v>
      </c>
      <c r="CS60" s="48">
        <v>1.3989596879063718E-2</v>
      </c>
      <c r="CT60" s="48">
        <v>0</v>
      </c>
      <c r="CU60" s="48">
        <v>0</v>
      </c>
      <c r="CV60" s="48">
        <v>7.4327698309492846E-2</v>
      </c>
      <c r="CW60" s="71">
        <v>0</v>
      </c>
      <c r="CX60" s="47">
        <v>0</v>
      </c>
      <c r="CY60" s="47">
        <v>0</v>
      </c>
      <c r="CZ60" s="47">
        <v>0</v>
      </c>
      <c r="DA60" s="47">
        <v>0</v>
      </c>
      <c r="DB60" s="47">
        <v>0.11275682704811443</v>
      </c>
      <c r="DC60" s="47">
        <v>0</v>
      </c>
      <c r="DD60" s="47">
        <v>0</v>
      </c>
      <c r="DE60" s="47">
        <v>0</v>
      </c>
      <c r="DF60" s="47">
        <v>0</v>
      </c>
      <c r="DG60" s="47">
        <v>0</v>
      </c>
      <c r="DH60" s="47">
        <v>0</v>
      </c>
      <c r="DI60" s="47">
        <v>3.6957087126137843E-2</v>
      </c>
    </row>
    <row r="61" spans="1:113" x14ac:dyDescent="0.25">
      <c r="A61" s="23" t="s">
        <v>396</v>
      </c>
      <c r="B61" s="20" t="s">
        <v>398</v>
      </c>
      <c r="C61" s="20" t="s">
        <v>396</v>
      </c>
      <c r="D61" s="43" t="s">
        <v>485</v>
      </c>
      <c r="E61" s="42" t="s">
        <v>486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5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5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5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5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58">
        <v>0</v>
      </c>
      <c r="BO61" s="48">
        <v>0</v>
      </c>
      <c r="BP61" s="48">
        <v>0</v>
      </c>
      <c r="BQ61" s="48">
        <v>0</v>
      </c>
      <c r="BR61" s="48">
        <v>0</v>
      </c>
      <c r="BS61" s="48">
        <v>0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5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58">
        <v>0</v>
      </c>
      <c r="CM61" s="48">
        <v>0</v>
      </c>
      <c r="CN61" s="48">
        <v>0</v>
      </c>
      <c r="CO61" s="48">
        <v>0</v>
      </c>
      <c r="CP61" s="48">
        <v>0</v>
      </c>
      <c r="CQ61" s="48">
        <v>0</v>
      </c>
      <c r="CR61" s="48">
        <v>0</v>
      </c>
      <c r="CS61" s="48">
        <v>0</v>
      </c>
      <c r="CT61" s="48">
        <v>0</v>
      </c>
      <c r="CU61" s="48">
        <v>0</v>
      </c>
      <c r="CV61" s="48">
        <v>0</v>
      </c>
      <c r="CW61" s="71">
        <v>0</v>
      </c>
      <c r="CX61" s="47">
        <v>0</v>
      </c>
      <c r="CY61" s="47">
        <v>0</v>
      </c>
      <c r="CZ61" s="47">
        <v>0</v>
      </c>
      <c r="DA61" s="47">
        <v>0</v>
      </c>
      <c r="DB61" s="47">
        <v>0</v>
      </c>
      <c r="DC61" s="47">
        <v>0</v>
      </c>
      <c r="DD61" s="47">
        <v>0</v>
      </c>
      <c r="DE61" s="47">
        <v>0</v>
      </c>
      <c r="DF61" s="47">
        <v>0</v>
      </c>
      <c r="DG61" s="47">
        <v>0</v>
      </c>
      <c r="DH61" s="47">
        <v>0</v>
      </c>
      <c r="DI61" s="47">
        <v>0</v>
      </c>
    </row>
    <row r="62" spans="1:113" x14ac:dyDescent="0.25">
      <c r="A62" s="23" t="s">
        <v>396</v>
      </c>
      <c r="B62" s="20" t="s">
        <v>398</v>
      </c>
      <c r="C62" s="20" t="s">
        <v>396</v>
      </c>
      <c r="D62" s="43" t="s">
        <v>235</v>
      </c>
      <c r="E62" s="42" t="s">
        <v>487</v>
      </c>
      <c r="F62" s="48">
        <v>0.10156510416666667</v>
      </c>
      <c r="G62" s="48">
        <v>7.7700520833333328E-2</v>
      </c>
      <c r="H62" s="48">
        <v>1.4153645833333334E-2</v>
      </c>
      <c r="I62" s="48">
        <v>6.6822916666666671E-3</v>
      </c>
      <c r="J62" s="48">
        <v>2.3679687500000001E-2</v>
      </c>
      <c r="K62" s="48">
        <v>1.1697916666666665E-2</v>
      </c>
      <c r="L62" s="48">
        <v>3.8013020833333334E-2</v>
      </c>
      <c r="M62" s="48">
        <v>5.8598958333333326E-2</v>
      </c>
      <c r="N62" s="48">
        <v>4.1348958333333338E-2</v>
      </c>
      <c r="O62" s="48">
        <v>2.6830729166666668E-2</v>
      </c>
      <c r="P62" s="48">
        <v>7.6145833333333334E-3</v>
      </c>
      <c r="Q62" s="48">
        <v>3.0510416666666665E-2</v>
      </c>
      <c r="R62" s="58">
        <v>5.3539062499999998E-2</v>
      </c>
      <c r="S62" s="48">
        <v>0.23780729166666667</v>
      </c>
      <c r="T62" s="48">
        <v>0.209078125</v>
      </c>
      <c r="U62" s="48">
        <v>2.7341145833333334E-2</v>
      </c>
      <c r="V62" s="48">
        <v>1.3523437500000001E-2</v>
      </c>
      <c r="W62" s="48">
        <v>0.11119270833333333</v>
      </c>
      <c r="X62" s="48">
        <v>7.7643229166666675E-2</v>
      </c>
      <c r="Y62" s="48">
        <v>3.2265624999999999E-2</v>
      </c>
      <c r="Z62" s="48">
        <v>4.4270833333333331E-4</v>
      </c>
      <c r="AA62" s="48">
        <v>4.4010416666666666E-4</v>
      </c>
      <c r="AB62" s="48">
        <v>7.1880208333333334E-2</v>
      </c>
      <c r="AC62" s="48">
        <v>2.21796875E-2</v>
      </c>
      <c r="AD62" s="58">
        <v>0.16975520833333335</v>
      </c>
      <c r="AE62" s="48">
        <v>2.3059895833333333E-2</v>
      </c>
      <c r="AF62" s="48">
        <v>3.8065104166666662E-2</v>
      </c>
      <c r="AG62" s="48">
        <v>2.8718750000000001E-2</v>
      </c>
      <c r="AH62" s="48">
        <v>0</v>
      </c>
      <c r="AI62" s="48">
        <v>0</v>
      </c>
      <c r="AJ62" s="48">
        <v>0.2351484375</v>
      </c>
      <c r="AK62" s="48">
        <v>6.1721354166666666E-2</v>
      </c>
      <c r="AL62" s="48">
        <v>0</v>
      </c>
      <c r="AM62" s="48">
        <v>0</v>
      </c>
      <c r="AN62" s="48">
        <v>2.0442708333333333E-3</v>
      </c>
      <c r="AO62" s="48">
        <v>5.7750000000000003E-2</v>
      </c>
      <c r="AP62" s="58">
        <v>0</v>
      </c>
      <c r="AQ62" s="48">
        <v>0</v>
      </c>
      <c r="AR62" s="48">
        <v>0</v>
      </c>
      <c r="AS62" s="48">
        <v>1.375E-2</v>
      </c>
      <c r="AT62" s="48">
        <v>0</v>
      </c>
      <c r="AU62" s="48">
        <v>0</v>
      </c>
      <c r="AV62" s="48">
        <v>3.3854166666666665E-5</v>
      </c>
      <c r="AW62" s="48">
        <v>0</v>
      </c>
      <c r="AX62" s="48">
        <v>0</v>
      </c>
      <c r="AY62" s="48">
        <v>0</v>
      </c>
      <c r="AZ62" s="48">
        <v>0</v>
      </c>
      <c r="BA62" s="48">
        <v>0</v>
      </c>
      <c r="BB62" s="58">
        <v>0</v>
      </c>
      <c r="BC62" s="48">
        <v>0</v>
      </c>
      <c r="BD62" s="48">
        <v>0</v>
      </c>
      <c r="BE62" s="48">
        <v>2.5611979166666667E-2</v>
      </c>
      <c r="BF62" s="48">
        <v>0</v>
      </c>
      <c r="BG62" s="48">
        <v>0</v>
      </c>
      <c r="BH62" s="48">
        <v>3.7580729166666667E-2</v>
      </c>
      <c r="BI62" s="48">
        <v>0</v>
      </c>
      <c r="BJ62" s="48">
        <v>0</v>
      </c>
      <c r="BK62" s="48">
        <v>0</v>
      </c>
      <c r="BL62" s="48">
        <v>6.6559895833333327E-2</v>
      </c>
      <c r="BM62" s="48">
        <v>2.5559895833333332E-2</v>
      </c>
      <c r="BN62" s="58">
        <v>7.0382812500000003E-2</v>
      </c>
      <c r="BO62" s="48">
        <v>7.0966145833333327E-2</v>
      </c>
      <c r="BP62" s="48">
        <v>0</v>
      </c>
      <c r="BQ62" s="48">
        <v>0</v>
      </c>
      <c r="BR62" s="48">
        <v>9.9505208333333338E-3</v>
      </c>
      <c r="BS62" s="48">
        <v>0</v>
      </c>
      <c r="BT62" s="48">
        <v>4.8671875000000003E-2</v>
      </c>
      <c r="BU62" s="48">
        <v>9.0054687499999994E-2</v>
      </c>
      <c r="BV62" s="48">
        <v>0</v>
      </c>
      <c r="BW62" s="48">
        <v>0</v>
      </c>
      <c r="BX62" s="48">
        <v>2.3460937500000001E-2</v>
      </c>
      <c r="BY62" s="48">
        <v>0</v>
      </c>
      <c r="BZ62" s="58">
        <v>1.6598958333333334E-2</v>
      </c>
      <c r="CA62" s="48">
        <v>0</v>
      </c>
      <c r="CB62" s="48">
        <v>0</v>
      </c>
      <c r="CC62" s="48">
        <v>0</v>
      </c>
      <c r="CD62" s="48">
        <v>0</v>
      </c>
      <c r="CE62" s="48">
        <v>4.0104166666666665E-3</v>
      </c>
      <c r="CF62" s="48">
        <v>5.9114583333333328E-3</v>
      </c>
      <c r="CG62" s="48">
        <v>0</v>
      </c>
      <c r="CH62" s="48">
        <v>7.0312499999999995E-5</v>
      </c>
      <c r="CI62" s="48">
        <v>1.9630208333333333E-2</v>
      </c>
      <c r="CJ62" s="48">
        <v>1.4533854166666665E-2</v>
      </c>
      <c r="CK62" s="48">
        <v>5.6640624999999998E-3</v>
      </c>
      <c r="CL62" s="58">
        <v>1.1609882964889465E-2</v>
      </c>
      <c r="CM62" s="48">
        <v>4.4124837451235369E-2</v>
      </c>
      <c r="CN62" s="48">
        <v>0.14483485045513653</v>
      </c>
      <c r="CO62" s="48">
        <v>1.4059817945383614E-2</v>
      </c>
      <c r="CP62" s="48">
        <v>7.2795838751625484E-3</v>
      </c>
      <c r="CQ62" s="48">
        <v>1.0462938881664498E-2</v>
      </c>
      <c r="CR62" s="48">
        <v>1.7602080624187257E-2</v>
      </c>
      <c r="CS62" s="48">
        <v>8.4704811443433031E-2</v>
      </c>
      <c r="CT62" s="48">
        <v>3.9893368010403121E-2</v>
      </c>
      <c r="CU62" s="48">
        <v>9.0319895968790628E-2</v>
      </c>
      <c r="CV62" s="48">
        <v>8.794798439531859E-2</v>
      </c>
      <c r="CW62" s="71">
        <v>4.9396618985695709E-2</v>
      </c>
      <c r="CX62" s="47">
        <v>7.5529258777633293E-2</v>
      </c>
      <c r="CY62" s="47">
        <v>6.9804941482444732E-2</v>
      </c>
      <c r="CZ62" s="47">
        <v>2.1807542262678802E-2</v>
      </c>
      <c r="DA62" s="47">
        <v>4.5058517555266582E-2</v>
      </c>
      <c r="DB62" s="47">
        <v>0.27735500650195055</v>
      </c>
      <c r="DC62" s="47">
        <v>4.9128738621586473E-3</v>
      </c>
      <c r="DD62" s="47">
        <v>1.6449934980494147E-2</v>
      </c>
      <c r="DE62" s="47">
        <v>0.16109492847854356</v>
      </c>
      <c r="DF62" s="47">
        <v>2.1924577373211962E-2</v>
      </c>
      <c r="DG62" s="47">
        <v>8.1066319895968797E-3</v>
      </c>
      <c r="DH62" s="47">
        <v>4.2405721716514959E-2</v>
      </c>
      <c r="DI62" s="47">
        <v>0.17770611183355006</v>
      </c>
    </row>
    <row r="63" spans="1:113" x14ac:dyDescent="0.25">
      <c r="A63" s="23" t="s">
        <v>396</v>
      </c>
      <c r="B63" s="20" t="s">
        <v>398</v>
      </c>
      <c r="C63" s="20" t="s">
        <v>396</v>
      </c>
      <c r="D63" s="43" t="s">
        <v>237</v>
      </c>
      <c r="E63" s="42" t="s">
        <v>60</v>
      </c>
      <c r="F63" s="48">
        <v>0.11508854166666667</v>
      </c>
      <c r="G63" s="48">
        <v>2.9486979166666663E-2</v>
      </c>
      <c r="H63" s="48">
        <v>8.0020833333333333E-2</v>
      </c>
      <c r="I63" s="48">
        <v>7.9807291666666669E-2</v>
      </c>
      <c r="J63" s="48">
        <v>0.20295572916666665</v>
      </c>
      <c r="K63" s="48">
        <v>6.7526041666666672E-3</v>
      </c>
      <c r="L63" s="48">
        <v>2.7916666666666667E-3</v>
      </c>
      <c r="M63" s="48">
        <v>1.2072916666666666E-2</v>
      </c>
      <c r="N63" s="48">
        <v>0</v>
      </c>
      <c r="O63" s="48">
        <v>3.8541666666666667E-4</v>
      </c>
      <c r="P63" s="48">
        <v>0.13376302083333333</v>
      </c>
      <c r="Q63" s="48">
        <v>2.0546874999999999E-2</v>
      </c>
      <c r="R63" s="58">
        <v>1.1796875E-3</v>
      </c>
      <c r="S63" s="48">
        <v>2.4809895833333333</v>
      </c>
      <c r="T63" s="48">
        <v>8.2500000000000004E-3</v>
      </c>
      <c r="U63" s="48">
        <v>0.40578385416666668</v>
      </c>
      <c r="V63" s="48">
        <v>2.7797864583333336</v>
      </c>
      <c r="W63" s="48">
        <v>0.11987760416666665</v>
      </c>
      <c r="X63" s="48">
        <v>0.15510677083333335</v>
      </c>
      <c r="Y63" s="48">
        <v>1.0755859375000001</v>
      </c>
      <c r="Z63" s="48">
        <v>0.63335156250000002</v>
      </c>
      <c r="AA63" s="48">
        <v>1.4026041666666666E-2</v>
      </c>
      <c r="AB63" s="48">
        <v>6.0765624999999997E-2</v>
      </c>
      <c r="AC63" s="48">
        <v>3.6364583333333339E-2</v>
      </c>
      <c r="AD63" s="58">
        <v>3.9441484375</v>
      </c>
      <c r="AE63" s="48">
        <v>0.22851041666666666</v>
      </c>
      <c r="AF63" s="48">
        <v>0.2714401041666667</v>
      </c>
      <c r="AG63" s="48">
        <v>9.6617187500000007E-2</v>
      </c>
      <c r="AH63" s="48">
        <v>0.35510677083333331</v>
      </c>
      <c r="AI63" s="48">
        <v>2.4346354166666667E-2</v>
      </c>
      <c r="AJ63" s="48">
        <v>0</v>
      </c>
      <c r="AK63" s="48">
        <v>8.4088541666666669E-2</v>
      </c>
      <c r="AL63" s="48">
        <v>1.6669270833333333E-2</v>
      </c>
      <c r="AM63" s="48">
        <v>5.1877604166666667E-2</v>
      </c>
      <c r="AN63" s="48">
        <v>0</v>
      </c>
      <c r="AO63" s="48">
        <v>0</v>
      </c>
      <c r="AP63" s="58">
        <v>0.10678124999999999</v>
      </c>
      <c r="AQ63" s="48">
        <v>0.10827083333333333</v>
      </c>
      <c r="AR63" s="48">
        <v>0.35041145833333331</v>
      </c>
      <c r="AS63" s="48">
        <v>0.26320052083333334</v>
      </c>
      <c r="AT63" s="48">
        <v>0.38100781249999999</v>
      </c>
      <c r="AU63" s="48">
        <v>0.64482291666666658</v>
      </c>
      <c r="AV63" s="48">
        <v>0.103421875</v>
      </c>
      <c r="AW63" s="48">
        <v>0.19549739583333334</v>
      </c>
      <c r="AX63" s="48">
        <v>0.102734375</v>
      </c>
      <c r="AY63" s="48">
        <v>0.205625</v>
      </c>
      <c r="AZ63" s="48">
        <v>0.16058072916666666</v>
      </c>
      <c r="BA63" s="48">
        <v>0.27813802083333333</v>
      </c>
      <c r="BB63" s="58">
        <v>0.14315885416666665</v>
      </c>
      <c r="BC63" s="48">
        <v>0.27481250000000002</v>
      </c>
      <c r="BD63" s="48">
        <v>0.47045833333333331</v>
      </c>
      <c r="BE63" s="48">
        <v>0</v>
      </c>
      <c r="BF63" s="48">
        <v>0.35100520833333332</v>
      </c>
      <c r="BG63" s="48">
        <v>0.15255729166666665</v>
      </c>
      <c r="BH63" s="48">
        <v>0.15484114583333333</v>
      </c>
      <c r="BI63" s="48">
        <v>2.9020833333333333E-2</v>
      </c>
      <c r="BJ63" s="48">
        <v>0.12941145833333334</v>
      </c>
      <c r="BK63" s="48">
        <v>0.3545859375</v>
      </c>
      <c r="BL63" s="48">
        <v>0.51988281250000001</v>
      </c>
      <c r="BM63" s="48">
        <v>0.27319791666666671</v>
      </c>
      <c r="BN63" s="58">
        <v>0.11708854166666666</v>
      </c>
      <c r="BO63" s="48">
        <v>0.14297656249999999</v>
      </c>
      <c r="BP63" s="48">
        <v>0.28487499999999999</v>
      </c>
      <c r="BQ63" s="48">
        <v>0.26899739583333332</v>
      </c>
      <c r="BR63" s="48">
        <v>4.7343749999999997E-2</v>
      </c>
      <c r="BS63" s="48">
        <v>6.7728515624999996</v>
      </c>
      <c r="BT63" s="48">
        <v>4.3325520833333339E-2</v>
      </c>
      <c r="BU63" s="48">
        <v>0.43134114583333333</v>
      </c>
      <c r="BV63" s="48">
        <v>0.6914348958333334</v>
      </c>
      <c r="BW63" s="48">
        <v>0.77627864583333339</v>
      </c>
      <c r="BX63" s="48">
        <v>0.1116015625</v>
      </c>
      <c r="BY63" s="48">
        <v>0.36570052083333332</v>
      </c>
      <c r="BZ63" s="58">
        <v>0.4243489583333333</v>
      </c>
      <c r="CA63" s="48">
        <v>12.426828125</v>
      </c>
      <c r="CB63" s="48">
        <v>6.6532604166666669</v>
      </c>
      <c r="CC63" s="48">
        <v>0.44403124999999999</v>
      </c>
      <c r="CD63" s="48">
        <v>0.28861458333333334</v>
      </c>
      <c r="CE63" s="48">
        <v>0.25230468750000001</v>
      </c>
      <c r="CF63" s="48">
        <v>0.65969791666666666</v>
      </c>
      <c r="CG63" s="48">
        <v>0.53961458333333334</v>
      </c>
      <c r="CH63" s="48">
        <v>0.4325703125</v>
      </c>
      <c r="CI63" s="48">
        <v>0.40891145833333331</v>
      </c>
      <c r="CJ63" s="48">
        <v>0.38870052083333334</v>
      </c>
      <c r="CK63" s="48">
        <v>0.84499999999999997</v>
      </c>
      <c r="CL63" s="58">
        <v>0.70727698309492848</v>
      </c>
      <c r="CM63" s="48">
        <v>0.28523016905071524</v>
      </c>
      <c r="CN63" s="48">
        <v>1.2116176853055918</v>
      </c>
      <c r="CO63" s="48">
        <v>0.97528478543563069</v>
      </c>
      <c r="CP63" s="48">
        <v>1.0939765929778933</v>
      </c>
      <c r="CQ63" s="48">
        <v>1.0737685305591678</v>
      </c>
      <c r="CR63" s="48">
        <v>1.0942730819245772</v>
      </c>
      <c r="CS63" s="48">
        <v>0.9055760728218466</v>
      </c>
      <c r="CT63" s="48">
        <v>0.66317295188556569</v>
      </c>
      <c r="CU63" s="48">
        <v>2.0770793237971392</v>
      </c>
      <c r="CV63" s="48">
        <v>4.9185929778933684</v>
      </c>
      <c r="CW63" s="71">
        <v>1.4501612483745123</v>
      </c>
      <c r="CX63" s="47">
        <v>0.11217945383615084</v>
      </c>
      <c r="CY63" s="47">
        <v>0.44686866059817942</v>
      </c>
      <c r="CZ63" s="47">
        <v>0.77649414824447327</v>
      </c>
      <c r="DA63" s="47">
        <v>0.31353446033810145</v>
      </c>
      <c r="DB63" s="47">
        <v>0.46048374512353701</v>
      </c>
      <c r="DC63" s="47">
        <v>0.52848634590377108</v>
      </c>
      <c r="DD63" s="47">
        <v>1.5869076723016906</v>
      </c>
      <c r="DE63" s="47">
        <v>0.59571391417425235</v>
      </c>
      <c r="DF63" s="47">
        <v>0.45739401820546161</v>
      </c>
      <c r="DG63" s="47">
        <v>0.89603120936280889</v>
      </c>
      <c r="DH63" s="47">
        <v>1.294561768530559</v>
      </c>
      <c r="DI63" s="47">
        <v>1.0004759427828349</v>
      </c>
    </row>
    <row r="64" spans="1:113" x14ac:dyDescent="0.25">
      <c r="A64" s="23" t="s">
        <v>396</v>
      </c>
      <c r="B64" s="20" t="s">
        <v>398</v>
      </c>
      <c r="C64" s="20" t="s">
        <v>396</v>
      </c>
      <c r="D64" s="43" t="s">
        <v>238</v>
      </c>
      <c r="E64" s="42" t="s">
        <v>61</v>
      </c>
      <c r="F64" s="48">
        <v>0</v>
      </c>
      <c r="G64" s="48">
        <v>1.9825520833333332E-2</v>
      </c>
      <c r="H64" s="48">
        <v>0</v>
      </c>
      <c r="I64" s="48">
        <v>0</v>
      </c>
      <c r="J64" s="48">
        <v>0</v>
      </c>
      <c r="K64" s="48">
        <v>8.3330729166666673E-2</v>
      </c>
      <c r="L64" s="48">
        <v>2.6041666666666666E-4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58">
        <v>2.2958333333333331E-2</v>
      </c>
      <c r="S64" s="48">
        <v>0</v>
      </c>
      <c r="T64" s="48">
        <v>1.6877604166666667E-2</v>
      </c>
      <c r="U64" s="48">
        <v>0</v>
      </c>
      <c r="V64" s="48">
        <v>3.9192708333333328E-3</v>
      </c>
      <c r="W64" s="48">
        <v>0</v>
      </c>
      <c r="X64" s="48">
        <v>2.4942708333333331E-2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58">
        <v>0</v>
      </c>
      <c r="AE64" s="48">
        <v>0</v>
      </c>
      <c r="AF64" s="48">
        <v>8.1015624999999994E-3</v>
      </c>
      <c r="AG64" s="48">
        <v>7.8541666666666655E-3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5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5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5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2.8783854166666668E-2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5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5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4.1352405721716516E-4</v>
      </c>
      <c r="CU64" s="48">
        <v>0</v>
      </c>
      <c r="CV64" s="48">
        <v>1.0143042912873863E-4</v>
      </c>
      <c r="CW64" s="71">
        <v>0</v>
      </c>
      <c r="CX64" s="47">
        <v>0</v>
      </c>
      <c r="CY64" s="47">
        <v>0</v>
      </c>
      <c r="CZ64" s="47">
        <v>0</v>
      </c>
      <c r="DA64" s="47">
        <v>0</v>
      </c>
      <c r="DB64" s="47">
        <v>0</v>
      </c>
      <c r="DC64" s="47">
        <v>0</v>
      </c>
      <c r="DD64" s="47">
        <v>0</v>
      </c>
      <c r="DE64" s="47">
        <v>0</v>
      </c>
      <c r="DF64" s="47">
        <v>0</v>
      </c>
      <c r="DG64" s="47">
        <v>0</v>
      </c>
      <c r="DH64" s="47">
        <v>0</v>
      </c>
      <c r="DI64" s="47">
        <v>0</v>
      </c>
    </row>
    <row r="65" spans="1:113" x14ac:dyDescent="0.25">
      <c r="A65" s="23" t="s">
        <v>396</v>
      </c>
      <c r="B65" s="20" t="s">
        <v>398</v>
      </c>
      <c r="C65" s="20" t="s">
        <v>396</v>
      </c>
      <c r="D65" s="43" t="s">
        <v>239</v>
      </c>
      <c r="E65" s="42" t="s">
        <v>488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5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5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5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5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5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5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5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3.6410923276983091E-5</v>
      </c>
      <c r="CV65" s="48">
        <v>0</v>
      </c>
      <c r="CW65" s="71">
        <v>0</v>
      </c>
      <c r="CX65" s="47">
        <v>0</v>
      </c>
      <c r="CY65" s="47">
        <v>0</v>
      </c>
      <c r="CZ65" s="47">
        <v>0</v>
      </c>
      <c r="DA65" s="47">
        <v>0</v>
      </c>
      <c r="DB65" s="47">
        <v>0</v>
      </c>
      <c r="DC65" s="47">
        <v>0</v>
      </c>
      <c r="DD65" s="47">
        <v>0</v>
      </c>
      <c r="DE65" s="47">
        <v>8.0624187256176852E-5</v>
      </c>
      <c r="DF65" s="47">
        <v>0</v>
      </c>
      <c r="DG65" s="47">
        <v>0</v>
      </c>
      <c r="DH65" s="47">
        <v>0</v>
      </c>
      <c r="DI65" s="47">
        <v>0</v>
      </c>
    </row>
    <row r="66" spans="1:113" x14ac:dyDescent="0.25">
      <c r="A66" s="23" t="s">
        <v>396</v>
      </c>
      <c r="B66" s="20" t="s">
        <v>398</v>
      </c>
      <c r="C66" s="20" t="s">
        <v>396</v>
      </c>
      <c r="D66" s="43" t="s">
        <v>240</v>
      </c>
      <c r="E66" s="42" t="s">
        <v>62</v>
      </c>
      <c r="F66" s="48">
        <v>6.7992187499999995E-2</v>
      </c>
      <c r="G66" s="48">
        <v>9.7158854166666669E-2</v>
      </c>
      <c r="H66" s="48">
        <v>6.9171874999999994E-2</v>
      </c>
      <c r="I66" s="48">
        <v>0.19862760416666667</v>
      </c>
      <c r="J66" s="48">
        <v>0.19022916666666664</v>
      </c>
      <c r="K66" s="48">
        <v>0.28176041666666668</v>
      </c>
      <c r="L66" s="48">
        <v>0.36415885416666671</v>
      </c>
      <c r="M66" s="48">
        <v>0.23678385416666667</v>
      </c>
      <c r="N66" s="48">
        <v>0.16069791666666666</v>
      </c>
      <c r="O66" s="48">
        <v>0.20327343749999999</v>
      </c>
      <c r="P66" s="48">
        <v>3.6994791666666665E-2</v>
      </c>
      <c r="Q66" s="48">
        <v>0.42301302083333331</v>
      </c>
      <c r="R66" s="58">
        <v>0.13088802083333334</v>
      </c>
      <c r="S66" s="48">
        <v>0.1466875</v>
      </c>
      <c r="T66" s="48">
        <v>0.3047135416666667</v>
      </c>
      <c r="U66" s="48">
        <v>0.18044531250000001</v>
      </c>
      <c r="V66" s="48">
        <v>0.24974218749999999</v>
      </c>
      <c r="W66" s="48">
        <v>9.1789062500000004E-2</v>
      </c>
      <c r="X66" s="48">
        <v>0.19056770833333334</v>
      </c>
      <c r="Y66" s="48">
        <v>0.38295052083333331</v>
      </c>
      <c r="Z66" s="48">
        <v>5.0855182291666674</v>
      </c>
      <c r="AA66" s="48">
        <v>0.30641145833333333</v>
      </c>
      <c r="AB66" s="48">
        <v>0.10713802083333333</v>
      </c>
      <c r="AC66" s="48">
        <v>0.3237395833333333</v>
      </c>
      <c r="AD66" s="58">
        <v>5.8994791666666664E-2</v>
      </c>
      <c r="AE66" s="48">
        <v>0.4599401041666667</v>
      </c>
      <c r="AF66" s="48">
        <v>0.15747916666666667</v>
      </c>
      <c r="AG66" s="48">
        <v>0.21188020833333335</v>
      </c>
      <c r="AH66" s="48">
        <v>0</v>
      </c>
      <c r="AI66" s="48">
        <v>8.1257812499999998E-2</v>
      </c>
      <c r="AJ66" s="48">
        <v>0</v>
      </c>
      <c r="AK66" s="48">
        <v>4.3229166666666671E-4</v>
      </c>
      <c r="AL66" s="48">
        <v>8.1630208333333329E-2</v>
      </c>
      <c r="AM66" s="48">
        <v>2.1861979166666667E-2</v>
      </c>
      <c r="AN66" s="48">
        <v>0.16289583333333335</v>
      </c>
      <c r="AO66" s="48">
        <v>3.2552083333333332E-4</v>
      </c>
      <c r="AP66" s="58">
        <v>0.50510677083333333</v>
      </c>
      <c r="AQ66" s="48">
        <v>6.2132812500000002E-2</v>
      </c>
      <c r="AR66" s="48">
        <v>0.13690364583333334</v>
      </c>
      <c r="AS66" s="48">
        <v>0.1028671875</v>
      </c>
      <c r="AT66" s="48">
        <v>4.1468749999999999E-2</v>
      </c>
      <c r="AU66" s="48">
        <v>0.2397786458333333</v>
      </c>
      <c r="AV66" s="48">
        <v>0.10919010416666668</v>
      </c>
      <c r="AW66" s="48">
        <v>0.21265364583333335</v>
      </c>
      <c r="AX66" s="48">
        <v>5.0981770833333336E-2</v>
      </c>
      <c r="AY66" s="48">
        <v>0.1557734375</v>
      </c>
      <c r="AZ66" s="48">
        <v>1.8716145833333333E-2</v>
      </c>
      <c r="BA66" s="48">
        <v>0</v>
      </c>
      <c r="BB66" s="58">
        <v>1.7588541666666669E-2</v>
      </c>
      <c r="BC66" s="48">
        <v>9.1666666666666665E-4</v>
      </c>
      <c r="BD66" s="48">
        <v>0.22337760416666666</v>
      </c>
      <c r="BE66" s="48">
        <v>0</v>
      </c>
      <c r="BF66" s="48">
        <v>0.32852604166666671</v>
      </c>
      <c r="BG66" s="48">
        <v>2.2851562499999999E-2</v>
      </c>
      <c r="BH66" s="48">
        <v>2.1223958333333331E-2</v>
      </c>
      <c r="BI66" s="48">
        <v>0.12628906249999999</v>
      </c>
      <c r="BJ66" s="48">
        <v>3.4822916666666662E-2</v>
      </c>
      <c r="BK66" s="48">
        <v>0.25087239583333332</v>
      </c>
      <c r="BL66" s="48">
        <v>2.5765625E-2</v>
      </c>
      <c r="BM66" s="48">
        <v>0.1731953125</v>
      </c>
      <c r="BN66" s="58">
        <v>4.3333333333333335E-2</v>
      </c>
      <c r="BO66" s="48">
        <v>3.3872395833333332E-2</v>
      </c>
      <c r="BP66" s="48">
        <v>3.1684895833333331E-2</v>
      </c>
      <c r="BQ66" s="48">
        <v>7.2770833333333326E-2</v>
      </c>
      <c r="BR66" s="48">
        <v>4.1242187499999999E-2</v>
      </c>
      <c r="BS66" s="48">
        <v>0.13742447916666667</v>
      </c>
      <c r="BT66" s="48">
        <v>5.3572916666666665E-2</v>
      </c>
      <c r="BU66" s="48">
        <v>0.23283854166666665</v>
      </c>
      <c r="BV66" s="48">
        <v>0.10454947916666667</v>
      </c>
      <c r="BW66" s="48">
        <v>8.0752604166666672E-2</v>
      </c>
      <c r="BX66" s="48">
        <v>8.7052083333333322E-2</v>
      </c>
      <c r="BY66" s="48">
        <v>3.8778645833333333E-2</v>
      </c>
      <c r="BZ66" s="58">
        <v>7.0247395833333323E-2</v>
      </c>
      <c r="CA66" s="48">
        <v>0.14047916666666665</v>
      </c>
      <c r="CB66" s="48">
        <v>0.16553385416666666</v>
      </c>
      <c r="CC66" s="48">
        <v>8.6453125000000006E-2</v>
      </c>
      <c r="CD66" s="48">
        <v>0.19671875</v>
      </c>
      <c r="CE66" s="48">
        <v>0.22458333333333333</v>
      </c>
      <c r="CF66" s="48">
        <v>3.8122395833333336E-2</v>
      </c>
      <c r="CG66" s="48">
        <v>0.48055468750000002</v>
      </c>
      <c r="CH66" s="48">
        <v>0.21446354166666665</v>
      </c>
      <c r="CI66" s="48">
        <v>0.29195572916666668</v>
      </c>
      <c r="CJ66" s="48">
        <v>0.4961145833333333</v>
      </c>
      <c r="CK66" s="48">
        <v>0.26396874999999997</v>
      </c>
      <c r="CL66" s="58">
        <v>1.2535760728218466E-3</v>
      </c>
      <c r="CM66" s="48">
        <v>1.124631989596879</v>
      </c>
      <c r="CN66" s="48">
        <v>5.0548062418725621</v>
      </c>
      <c r="CO66" s="48">
        <v>4.1357607282184655E-2</v>
      </c>
      <c r="CP66" s="48">
        <v>0.17268920676202859</v>
      </c>
      <c r="CQ66" s="48">
        <v>0.39189856957087127</v>
      </c>
      <c r="CR66" s="48">
        <v>0.26787516254876459</v>
      </c>
      <c r="CS66" s="48">
        <v>0.31252015604681405</v>
      </c>
      <c r="CT66" s="48">
        <v>0.16623407022106632</v>
      </c>
      <c r="CU66" s="48">
        <v>0.51761768530559171</v>
      </c>
      <c r="CV66" s="48">
        <v>0.2816228868660598</v>
      </c>
      <c r="CW66" s="71">
        <v>5.2985695708712616E-2</v>
      </c>
      <c r="CX66" s="47">
        <v>8.7287386215864751E-2</v>
      </c>
      <c r="CY66" s="47">
        <v>0.38013524057217163</v>
      </c>
      <c r="CZ66" s="47">
        <v>0.64368010403120934</v>
      </c>
      <c r="DA66" s="47">
        <v>1.7524057217165146E-2</v>
      </c>
      <c r="DB66" s="47">
        <v>7.1370611183355012E-2</v>
      </c>
      <c r="DC66" s="47">
        <v>0.28058517555266577</v>
      </c>
      <c r="DD66" s="47">
        <v>0.49781274382314689</v>
      </c>
      <c r="DE66" s="47">
        <v>0.3289570871261378</v>
      </c>
      <c r="DF66" s="47">
        <v>0.7134564369310793</v>
      </c>
      <c r="DG66" s="47">
        <v>7.5289986996098832E-2</v>
      </c>
      <c r="DH66" s="47">
        <v>0.72980754226267874</v>
      </c>
      <c r="DI66" s="47">
        <v>0.13145643693107931</v>
      </c>
    </row>
    <row r="67" spans="1:113" x14ac:dyDescent="0.25">
      <c r="A67" s="23" t="s">
        <v>396</v>
      </c>
      <c r="B67" s="20" t="s">
        <v>398</v>
      </c>
      <c r="C67" s="20" t="s">
        <v>396</v>
      </c>
      <c r="D67" s="43" t="s">
        <v>241</v>
      </c>
      <c r="E67" s="42" t="s">
        <v>489</v>
      </c>
      <c r="F67" s="48">
        <v>7.9059895833333324E-2</v>
      </c>
      <c r="G67" s="48">
        <v>0.68058333333333332</v>
      </c>
      <c r="H67" s="48">
        <v>0.27551822916666668</v>
      </c>
      <c r="I67" s="48">
        <v>0.50114583333333329</v>
      </c>
      <c r="J67" s="48">
        <v>1.3279244791666667</v>
      </c>
      <c r="K67" s="48">
        <v>8.6876223958333334</v>
      </c>
      <c r="L67" s="48">
        <v>2.6834218750000001</v>
      </c>
      <c r="M67" s="48">
        <v>1.9151302083333333</v>
      </c>
      <c r="N67" s="48">
        <v>1.7464505208333332</v>
      </c>
      <c r="O67" s="48">
        <v>1.1579713541666667</v>
      </c>
      <c r="P67" s="48">
        <v>2.2936171875000002</v>
      </c>
      <c r="Q67" s="48">
        <v>6.1310312500000004</v>
      </c>
      <c r="R67" s="58">
        <v>0.98943749999999997</v>
      </c>
      <c r="S67" s="48">
        <v>11.269578125000001</v>
      </c>
      <c r="T67" s="48">
        <v>0.98750260416666658</v>
      </c>
      <c r="U67" s="48">
        <v>8.432369791666666</v>
      </c>
      <c r="V67" s="48">
        <v>4.0150807291666668</v>
      </c>
      <c r="W67" s="48">
        <v>2.0928515624999999</v>
      </c>
      <c r="X67" s="48">
        <v>2.4703906249999998</v>
      </c>
      <c r="Y67" s="48">
        <v>1.4014895833333332</v>
      </c>
      <c r="Z67" s="48">
        <v>0.82831510416666665</v>
      </c>
      <c r="AA67" s="48">
        <v>1.8072786458333332</v>
      </c>
      <c r="AB67" s="48">
        <v>1.0775807291666668</v>
      </c>
      <c r="AC67" s="48">
        <v>1.2266796874999999</v>
      </c>
      <c r="AD67" s="58">
        <v>1.2884713541666668</v>
      </c>
      <c r="AE67" s="48">
        <v>0.77900000000000003</v>
      </c>
      <c r="AF67" s="48">
        <v>0.51682291666666658</v>
      </c>
      <c r="AG67" s="48">
        <v>0.45696354166666669</v>
      </c>
      <c r="AH67" s="48">
        <v>0.15216145833333333</v>
      </c>
      <c r="AI67" s="48">
        <v>0.109328125</v>
      </c>
      <c r="AJ67" s="48">
        <v>4.9747395833333333E-2</v>
      </c>
      <c r="AK67" s="48">
        <v>4.7010416666666666E-2</v>
      </c>
      <c r="AL67" s="48">
        <v>5.4013307291666672</v>
      </c>
      <c r="AM67" s="48">
        <v>4.8606770833333333E-2</v>
      </c>
      <c r="AN67" s="48">
        <v>5.9309895833333327E-2</v>
      </c>
      <c r="AO67" s="48">
        <v>3.3980312499999998</v>
      </c>
      <c r="AP67" s="58">
        <v>8.8419270833333327E-2</v>
      </c>
      <c r="AQ67" s="48">
        <v>1.114265625</v>
      </c>
      <c r="AR67" s="48">
        <v>6.2455729166666661E-2</v>
      </c>
      <c r="AS67" s="48">
        <v>1.0437578125</v>
      </c>
      <c r="AT67" s="48">
        <v>0.45515624999999998</v>
      </c>
      <c r="AU67" s="48">
        <v>0.12980729166666666</v>
      </c>
      <c r="AV67" s="48">
        <v>8.0666666666666678E-2</v>
      </c>
      <c r="AW67" s="48">
        <v>8.0057291666666669E-2</v>
      </c>
      <c r="AX67" s="48">
        <v>3.3916666666666664E-2</v>
      </c>
      <c r="AY67" s="48">
        <v>1.2544270833333334E-2</v>
      </c>
      <c r="AZ67" s="48">
        <v>0</v>
      </c>
      <c r="BA67" s="48">
        <v>3.0815104166666663E-2</v>
      </c>
      <c r="BB67" s="58">
        <v>7.9114583333333328E-3</v>
      </c>
      <c r="BC67" s="48">
        <v>0.15515364583333335</v>
      </c>
      <c r="BD67" s="48">
        <v>3.8856770833333339E-2</v>
      </c>
      <c r="BE67" s="48">
        <v>1.5083333333333332E-2</v>
      </c>
      <c r="BF67" s="48">
        <v>1.2708333333333334E-2</v>
      </c>
      <c r="BG67" s="48">
        <v>0.24440364583333332</v>
      </c>
      <c r="BH67" s="48">
        <v>0.66395052083333339</v>
      </c>
      <c r="BI67" s="48">
        <v>3.5255208333333336E-2</v>
      </c>
      <c r="BJ67" s="48">
        <v>5.9653645833333331E-2</v>
      </c>
      <c r="BK67" s="48">
        <v>0.10928125</v>
      </c>
      <c r="BL67" s="48">
        <v>3.0294270833333331E-2</v>
      </c>
      <c r="BM67" s="48">
        <v>0.13472916666666665</v>
      </c>
      <c r="BN67" s="58">
        <v>3.2942708333333334E-2</v>
      </c>
      <c r="BO67" s="48">
        <v>4.0919270833333334E-2</v>
      </c>
      <c r="BP67" s="48">
        <v>3.3484374999999997E-2</v>
      </c>
      <c r="BQ67" s="48">
        <v>9.0903645833333324E-2</v>
      </c>
      <c r="BR67" s="48">
        <v>1.3904869791666667</v>
      </c>
      <c r="BS67" s="48">
        <v>7.3703124999999994E-2</v>
      </c>
      <c r="BT67" s="48">
        <v>5.9065104166666667E-2</v>
      </c>
      <c r="BU67" s="48">
        <v>5.9901041666666661E-2</v>
      </c>
      <c r="BV67" s="48">
        <v>3.06484375E-2</v>
      </c>
      <c r="BW67" s="48">
        <v>7.9921875000000003E-2</v>
      </c>
      <c r="BX67" s="48">
        <v>7.5294270833333329E-2</v>
      </c>
      <c r="BY67" s="48">
        <v>0.10988802083333332</v>
      </c>
      <c r="BZ67" s="58">
        <v>5.20078125E-2</v>
      </c>
      <c r="CA67" s="48">
        <v>0.18230729166666665</v>
      </c>
      <c r="CB67" s="48">
        <v>8.6468749999999997E-2</v>
      </c>
      <c r="CC67" s="48">
        <v>4.2984374999999998E-2</v>
      </c>
      <c r="CD67" s="48">
        <v>0.13509635416666665</v>
      </c>
      <c r="CE67" s="48">
        <v>0.12188802083333333</v>
      </c>
      <c r="CF67" s="48">
        <v>9.1239583333333332E-2</v>
      </c>
      <c r="CG67" s="48">
        <v>0.18699479166666666</v>
      </c>
      <c r="CH67" s="48">
        <v>0.27819531250000001</v>
      </c>
      <c r="CI67" s="48">
        <v>0.37856770833333331</v>
      </c>
      <c r="CJ67" s="48">
        <v>0.32098177083333329</v>
      </c>
      <c r="CK67" s="48">
        <v>0.22873697916666666</v>
      </c>
      <c r="CL67" s="58">
        <v>0.15750845253576073</v>
      </c>
      <c r="CM67" s="48">
        <v>0.26168530559167746</v>
      </c>
      <c r="CN67" s="48">
        <v>0.33434850455136539</v>
      </c>
      <c r="CO67" s="48">
        <v>0.26434590377113137</v>
      </c>
      <c r="CP67" s="48">
        <v>0.32145643693107934</v>
      </c>
      <c r="CQ67" s="48">
        <v>0.31481404421326398</v>
      </c>
      <c r="CR67" s="48">
        <v>0.3287880364109233</v>
      </c>
      <c r="CS67" s="48">
        <v>0.33540702210663204</v>
      </c>
      <c r="CT67" s="48">
        <v>0.21956046814044214</v>
      </c>
      <c r="CU67" s="48">
        <v>0.21427308192457736</v>
      </c>
      <c r="CV67" s="48">
        <v>0.43158387516254876</v>
      </c>
      <c r="CW67" s="71">
        <v>0.51650975292587775</v>
      </c>
      <c r="CX67" s="47">
        <v>0.33691287386215862</v>
      </c>
      <c r="CY67" s="47">
        <v>0.24323537061118333</v>
      </c>
      <c r="CZ67" s="47">
        <v>0.28713654096228869</v>
      </c>
      <c r="DA67" s="47">
        <v>0.34943302990897268</v>
      </c>
      <c r="DB67" s="47">
        <v>0.32285565669700911</v>
      </c>
      <c r="DC67" s="47">
        <v>0.21660598179453835</v>
      </c>
      <c r="DD67" s="47">
        <v>0.53593237971391416</v>
      </c>
      <c r="DE67" s="47">
        <v>0.17529258777633289</v>
      </c>
      <c r="DF67" s="47">
        <v>0.39227828348504551</v>
      </c>
      <c r="DG67" s="47">
        <v>0.21290247074122234</v>
      </c>
      <c r="DH67" s="47">
        <v>0.262369310793238</v>
      </c>
      <c r="DI67" s="47">
        <v>0.46116254876462942</v>
      </c>
    </row>
    <row r="68" spans="1:113" x14ac:dyDescent="0.25">
      <c r="A68" s="23" t="s">
        <v>396</v>
      </c>
      <c r="B68" s="20" t="s">
        <v>398</v>
      </c>
      <c r="C68" s="20" t="s">
        <v>396</v>
      </c>
      <c r="D68" s="43" t="s">
        <v>233</v>
      </c>
      <c r="E68" s="42" t="s">
        <v>490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5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5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  <c r="AO68" s="48">
        <v>0</v>
      </c>
      <c r="AP68" s="58">
        <v>0</v>
      </c>
      <c r="AQ68" s="48">
        <v>0</v>
      </c>
      <c r="AR68" s="48">
        <v>0</v>
      </c>
      <c r="AS68" s="48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58">
        <v>0</v>
      </c>
      <c r="BC68" s="48">
        <v>0</v>
      </c>
      <c r="BD68" s="48">
        <v>0</v>
      </c>
      <c r="BE68" s="48">
        <v>0</v>
      </c>
      <c r="BF68" s="48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58">
        <v>0</v>
      </c>
      <c r="BO68" s="48">
        <v>0</v>
      </c>
      <c r="BP68" s="48">
        <v>0</v>
      </c>
      <c r="BQ68" s="48">
        <v>0</v>
      </c>
      <c r="BR68" s="48">
        <v>0</v>
      </c>
      <c r="BS68" s="48">
        <v>0</v>
      </c>
      <c r="BT68" s="48">
        <v>0</v>
      </c>
      <c r="BU68" s="48">
        <v>0</v>
      </c>
      <c r="BV68" s="48">
        <v>0</v>
      </c>
      <c r="BW68" s="48">
        <v>0</v>
      </c>
      <c r="BX68" s="48">
        <v>0</v>
      </c>
      <c r="BY68" s="48">
        <v>0</v>
      </c>
      <c r="BZ68" s="58">
        <v>0</v>
      </c>
      <c r="CA68" s="48">
        <v>0</v>
      </c>
      <c r="CB68" s="48">
        <v>0</v>
      </c>
      <c r="CC68" s="48">
        <v>0</v>
      </c>
      <c r="CD68" s="48">
        <v>0</v>
      </c>
      <c r="CE68" s="48">
        <v>0</v>
      </c>
      <c r="CF68" s="48">
        <v>0</v>
      </c>
      <c r="CG68" s="48">
        <v>0</v>
      </c>
      <c r="CH68" s="48">
        <v>0</v>
      </c>
      <c r="CI68" s="48">
        <v>0</v>
      </c>
      <c r="CJ68" s="48">
        <v>0</v>
      </c>
      <c r="CK68" s="48">
        <v>0</v>
      </c>
      <c r="CL68" s="58">
        <v>0</v>
      </c>
      <c r="CM68" s="48">
        <v>0</v>
      </c>
      <c r="CN68" s="48">
        <v>0</v>
      </c>
      <c r="CO68" s="48">
        <v>0</v>
      </c>
      <c r="CP68" s="48">
        <v>0</v>
      </c>
      <c r="CQ68" s="48">
        <v>6.5799739921976598E-4</v>
      </c>
      <c r="CR68" s="48">
        <v>0</v>
      </c>
      <c r="CS68" s="48">
        <v>0</v>
      </c>
      <c r="CT68" s="48">
        <v>0</v>
      </c>
      <c r="CU68" s="48">
        <v>0</v>
      </c>
      <c r="CV68" s="48">
        <v>0</v>
      </c>
      <c r="CW68" s="71">
        <v>0</v>
      </c>
      <c r="CX68" s="47">
        <v>0</v>
      </c>
      <c r="CY68" s="47">
        <v>1.1963589076723016E-4</v>
      </c>
      <c r="CZ68" s="47">
        <v>0</v>
      </c>
      <c r="DA68" s="47">
        <v>0</v>
      </c>
      <c r="DB68" s="47">
        <v>0</v>
      </c>
      <c r="DC68" s="47">
        <v>0</v>
      </c>
      <c r="DD68" s="47">
        <v>0</v>
      </c>
      <c r="DE68" s="47">
        <v>0</v>
      </c>
      <c r="DF68" s="47">
        <v>0</v>
      </c>
      <c r="DG68" s="47">
        <v>2.0546163849154747E-4</v>
      </c>
      <c r="DH68" s="47">
        <v>0</v>
      </c>
      <c r="DI68" s="47">
        <v>0</v>
      </c>
    </row>
    <row r="69" spans="1:113" x14ac:dyDescent="0.25">
      <c r="A69" s="23" t="s">
        <v>396</v>
      </c>
      <c r="B69" s="20" t="s">
        <v>398</v>
      </c>
      <c r="C69" s="20" t="s">
        <v>396</v>
      </c>
      <c r="D69" s="43" t="s">
        <v>242</v>
      </c>
      <c r="E69" s="42" t="s">
        <v>63</v>
      </c>
      <c r="F69" s="48">
        <v>1.3261927083333334</v>
      </c>
      <c r="G69" s="48">
        <v>7.717565104166666</v>
      </c>
      <c r="H69" s="48">
        <v>1.1647161458333333</v>
      </c>
      <c r="I69" s="48">
        <v>11.033312499999999</v>
      </c>
      <c r="J69" s="48">
        <v>2.6940624999999998</v>
      </c>
      <c r="K69" s="48">
        <v>1.4998645833333333</v>
      </c>
      <c r="L69" s="48">
        <v>2.2937890625000001</v>
      </c>
      <c r="M69" s="48">
        <v>1.8311119791666668</v>
      </c>
      <c r="N69" s="48">
        <v>2.1773463541666667</v>
      </c>
      <c r="O69" s="48">
        <v>0.46938020833333333</v>
      </c>
      <c r="P69" s="48">
        <v>1.1405937500000001</v>
      </c>
      <c r="Q69" s="48">
        <v>0.96121354166666662</v>
      </c>
      <c r="R69" s="58">
        <v>3.8244609375</v>
      </c>
      <c r="S69" s="48">
        <v>0.39743229166666666</v>
      </c>
      <c r="T69" s="48">
        <v>1.8184817708333332</v>
      </c>
      <c r="U69" s="48">
        <v>2.0987916666666666</v>
      </c>
      <c r="V69" s="48">
        <v>1.8435286458333333</v>
      </c>
      <c r="W69" s="48">
        <v>1.0951458333333333</v>
      </c>
      <c r="X69" s="48">
        <v>1.9581276041666664</v>
      </c>
      <c r="Y69" s="48">
        <v>3.5070885416666666</v>
      </c>
      <c r="Z69" s="48">
        <v>7.3326953125000003</v>
      </c>
      <c r="AA69" s="48">
        <v>8.9957890625000001</v>
      </c>
      <c r="AB69" s="48">
        <v>7.279119791666667</v>
      </c>
      <c r="AC69" s="48">
        <v>5.1853229166666672</v>
      </c>
      <c r="AD69" s="58">
        <v>5.3678645833333327</v>
      </c>
      <c r="AE69" s="48">
        <v>5.802309895833333</v>
      </c>
      <c r="AF69" s="48">
        <v>4.0438463541666669</v>
      </c>
      <c r="AG69" s="48">
        <v>7.7985364583333334</v>
      </c>
      <c r="AH69" s="48">
        <v>4.2971744791666673</v>
      </c>
      <c r="AI69" s="48">
        <v>5.8844687499999999</v>
      </c>
      <c r="AJ69" s="48">
        <v>6.0220859375</v>
      </c>
      <c r="AK69" s="48">
        <v>5.5481536458333327</v>
      </c>
      <c r="AL69" s="48">
        <v>5.1551640624999999</v>
      </c>
      <c r="AM69" s="48">
        <v>5.3022109374999999</v>
      </c>
      <c r="AN69" s="48">
        <v>3.4140234375</v>
      </c>
      <c r="AO69" s="48">
        <v>5.4702656249999997</v>
      </c>
      <c r="AP69" s="58">
        <v>4.7590572916666671</v>
      </c>
      <c r="AQ69" s="48">
        <v>5.3589140625000002</v>
      </c>
      <c r="AR69" s="48">
        <v>6.0026406249999997</v>
      </c>
      <c r="AS69" s="48">
        <v>4.7493020833333333</v>
      </c>
      <c r="AT69" s="48">
        <v>4.0124791666666662</v>
      </c>
      <c r="AU69" s="48">
        <v>10.005229166666666</v>
      </c>
      <c r="AV69" s="48">
        <v>7.1187421874999997</v>
      </c>
      <c r="AW69" s="48">
        <v>7.1339062499999999</v>
      </c>
      <c r="AX69" s="48">
        <v>5.7744453125000001</v>
      </c>
      <c r="AY69" s="48">
        <v>6.7966145833333327</v>
      </c>
      <c r="AZ69" s="48">
        <v>5.8874947916666667</v>
      </c>
      <c r="BA69" s="48">
        <v>8.1797473958333331</v>
      </c>
      <c r="BB69" s="58">
        <v>7.4203802083333334</v>
      </c>
      <c r="BC69" s="48">
        <v>9.9334817708333336</v>
      </c>
      <c r="BD69" s="48">
        <v>10.316908854166666</v>
      </c>
      <c r="BE69" s="48">
        <v>8.9876406249999992</v>
      </c>
      <c r="BF69" s="48">
        <v>8.0491093750000005</v>
      </c>
      <c r="BG69" s="48">
        <v>6.915255208333333</v>
      </c>
      <c r="BH69" s="48">
        <v>5.3237447916666669</v>
      </c>
      <c r="BI69" s="48">
        <v>6.481041666666667</v>
      </c>
      <c r="BJ69" s="48">
        <v>9.9065781249999993</v>
      </c>
      <c r="BK69" s="48">
        <v>7.6237630208333327</v>
      </c>
      <c r="BL69" s="48">
        <v>7.1530364583333332</v>
      </c>
      <c r="BM69" s="48">
        <v>12.885223958333334</v>
      </c>
      <c r="BN69" s="58">
        <v>9.6031015624999991</v>
      </c>
      <c r="BO69" s="48">
        <v>7.4398151041666667</v>
      </c>
      <c r="BP69" s="48">
        <v>11.627763020833333</v>
      </c>
      <c r="BQ69" s="48">
        <v>6.9598723958333331</v>
      </c>
      <c r="BR69" s="48">
        <v>10.681692708333333</v>
      </c>
      <c r="BS69" s="48">
        <v>9.0681822916666661</v>
      </c>
      <c r="BT69" s="48">
        <v>5.7602447916666666</v>
      </c>
      <c r="BU69" s="48">
        <v>14.785109374999999</v>
      </c>
      <c r="BV69" s="48">
        <v>10.258869791666665</v>
      </c>
      <c r="BW69" s="48">
        <v>7.500927083333333</v>
      </c>
      <c r="BX69" s="48">
        <v>7.3980416666666668</v>
      </c>
      <c r="BY69" s="48">
        <v>5.0263437499999997</v>
      </c>
      <c r="BZ69" s="58">
        <v>5.0777682291666668</v>
      </c>
      <c r="CA69" s="48">
        <v>12.419291666666666</v>
      </c>
      <c r="CB69" s="48">
        <v>3.6642864583333337</v>
      </c>
      <c r="CC69" s="48">
        <v>11.9671796875</v>
      </c>
      <c r="CD69" s="48">
        <v>11.859671875</v>
      </c>
      <c r="CE69" s="48">
        <v>8.6957005208333342</v>
      </c>
      <c r="CF69" s="48">
        <v>5.4955234375000002</v>
      </c>
      <c r="CG69" s="48">
        <v>9.7259635416666654</v>
      </c>
      <c r="CH69" s="48">
        <v>12.1859765625</v>
      </c>
      <c r="CI69" s="48">
        <v>10.293617187500001</v>
      </c>
      <c r="CJ69" s="48">
        <v>6.8784947916666672</v>
      </c>
      <c r="CK69" s="48">
        <v>8.3652031250000007</v>
      </c>
      <c r="CL69" s="58">
        <v>6.8346501950585168</v>
      </c>
      <c r="CM69" s="48">
        <v>5.6657061118335497</v>
      </c>
      <c r="CN69" s="48">
        <v>6.8453628088426521</v>
      </c>
      <c r="CO69" s="48">
        <v>3.8917893368010406</v>
      </c>
      <c r="CP69" s="48">
        <v>9.4727594278283487</v>
      </c>
      <c r="CQ69" s="48">
        <v>11.695269180754226</v>
      </c>
      <c r="CR69" s="48">
        <v>21.257152145643694</v>
      </c>
      <c r="CS69" s="48">
        <v>5.8128374512353709</v>
      </c>
      <c r="CT69" s="48">
        <v>7.6130793237971393</v>
      </c>
      <c r="CU69" s="48">
        <v>7.2000338101430428</v>
      </c>
      <c r="CV69" s="48">
        <v>20.652684005201561</v>
      </c>
      <c r="CW69" s="71">
        <v>4.0952457737321195</v>
      </c>
      <c r="CX69" s="47">
        <v>3.9985877763328999</v>
      </c>
      <c r="CY69" s="47">
        <v>17.964990897269182</v>
      </c>
      <c r="CZ69" s="47">
        <v>13.020348504551366</v>
      </c>
      <c r="DA69" s="47">
        <v>5.1104785435630689</v>
      </c>
      <c r="DB69" s="47">
        <v>5.2253472041612481</v>
      </c>
      <c r="DC69" s="47">
        <v>8.8128556566970087</v>
      </c>
      <c r="DD69" s="47">
        <v>5.9737009102730818</v>
      </c>
      <c r="DE69" s="47">
        <v>6.3646892067620291</v>
      </c>
      <c r="DF69" s="47">
        <v>9.7229804941482456</v>
      </c>
      <c r="DG69" s="47">
        <v>23.209578673602081</v>
      </c>
      <c r="DH69" s="47">
        <v>8.0314746423927179</v>
      </c>
      <c r="DI69" s="47">
        <v>6.6403459037711317</v>
      </c>
    </row>
    <row r="70" spans="1:113" x14ac:dyDescent="0.25">
      <c r="A70" s="23" t="s">
        <v>396</v>
      </c>
      <c r="B70" s="20" t="s">
        <v>398</v>
      </c>
      <c r="C70" s="20" t="s">
        <v>396</v>
      </c>
      <c r="D70" s="43" t="s">
        <v>243</v>
      </c>
      <c r="E70" s="42" t="s">
        <v>64</v>
      </c>
      <c r="F70" s="48">
        <v>0.15019010416666664</v>
      </c>
      <c r="G70" s="48">
        <v>0.20436979166666666</v>
      </c>
      <c r="H70" s="48">
        <v>0</v>
      </c>
      <c r="I70" s="48">
        <v>0</v>
      </c>
      <c r="J70" s="48">
        <v>0</v>
      </c>
      <c r="K70" s="48">
        <v>0.20002083333333334</v>
      </c>
      <c r="L70" s="48">
        <v>0</v>
      </c>
      <c r="M70" s="48">
        <v>0</v>
      </c>
      <c r="N70" s="48">
        <v>0.42818229166666666</v>
      </c>
      <c r="O70" s="48">
        <v>0</v>
      </c>
      <c r="P70" s="48">
        <v>0</v>
      </c>
      <c r="Q70" s="48">
        <v>0</v>
      </c>
      <c r="R70" s="58">
        <v>0</v>
      </c>
      <c r="S70" s="48">
        <v>0</v>
      </c>
      <c r="T70" s="48">
        <v>0</v>
      </c>
      <c r="U70" s="48">
        <v>0.25115364583333333</v>
      </c>
      <c r="V70" s="48">
        <v>0.36221614583333334</v>
      </c>
      <c r="W70" s="48">
        <v>0</v>
      </c>
      <c r="X70" s="48">
        <v>0</v>
      </c>
      <c r="Y70" s="48">
        <v>0</v>
      </c>
      <c r="Z70" s="48">
        <v>4.2520833333333334E-2</v>
      </c>
      <c r="AA70" s="48">
        <v>1.9486979166666668E-2</v>
      </c>
      <c r="AB70" s="48">
        <v>0.36362760416666667</v>
      </c>
      <c r="AC70" s="48">
        <v>0</v>
      </c>
      <c r="AD70" s="58">
        <v>0.18924739583333333</v>
      </c>
      <c r="AE70" s="48">
        <v>1.1401041666666665E-2</v>
      </c>
      <c r="AF70" s="48">
        <v>1.190625E-2</v>
      </c>
      <c r="AG70" s="48">
        <v>0.13720572916666665</v>
      </c>
      <c r="AH70" s="48">
        <v>0</v>
      </c>
      <c r="AI70" s="48">
        <v>2.2184895833333333E-2</v>
      </c>
      <c r="AJ70" s="48">
        <v>0</v>
      </c>
      <c r="AK70" s="48">
        <v>0</v>
      </c>
      <c r="AL70" s="48">
        <v>0</v>
      </c>
      <c r="AM70" s="48">
        <v>5.6643229166666663E-2</v>
      </c>
      <c r="AN70" s="48">
        <v>0</v>
      </c>
      <c r="AO70" s="48">
        <v>5.2656250000000003E-3</v>
      </c>
      <c r="AP70" s="58">
        <v>9.6869791666666677E-2</v>
      </c>
      <c r="AQ70" s="48">
        <v>8.1567708333333322E-2</v>
      </c>
      <c r="AR70" s="48">
        <v>0.13783593750000001</v>
      </c>
      <c r="AS70" s="48">
        <v>0</v>
      </c>
      <c r="AT70" s="48">
        <v>6.2739583333333335E-2</v>
      </c>
      <c r="AU70" s="48">
        <v>6.9557291666666674E-2</v>
      </c>
      <c r="AV70" s="48">
        <v>5.8645833333333328E-3</v>
      </c>
      <c r="AW70" s="48">
        <v>1.1526953124999999</v>
      </c>
      <c r="AX70" s="48">
        <v>0.1695625</v>
      </c>
      <c r="AY70" s="48">
        <v>0.17796875000000001</v>
      </c>
      <c r="AZ70" s="48">
        <v>0</v>
      </c>
      <c r="BA70" s="48">
        <v>9.507552083333333E-2</v>
      </c>
      <c r="BB70" s="58">
        <v>8.0910703124999994</v>
      </c>
      <c r="BC70" s="48">
        <v>14.696544270833334</v>
      </c>
      <c r="BD70" s="48">
        <v>4.0624999999999998E-4</v>
      </c>
      <c r="BE70" s="48">
        <v>1.9101562499999999E-2</v>
      </c>
      <c r="BF70" s="48">
        <v>1.3216614583333333</v>
      </c>
      <c r="BG70" s="48">
        <v>3.8826848958333331</v>
      </c>
      <c r="BH70" s="48">
        <v>1.6733984374999999</v>
      </c>
      <c r="BI70" s="48">
        <v>0.90490104166666663</v>
      </c>
      <c r="BJ70" s="48">
        <v>1.5899947916666668</v>
      </c>
      <c r="BK70" s="48">
        <v>1.7527552083333333</v>
      </c>
      <c r="BL70" s="48">
        <v>2.9443828124999998</v>
      </c>
      <c r="BM70" s="48">
        <v>2.1541666666666663</v>
      </c>
      <c r="BN70" s="58">
        <v>0.18728645833333335</v>
      </c>
      <c r="BO70" s="48">
        <v>0.15277864583333334</v>
      </c>
      <c r="BP70" s="48">
        <v>0</v>
      </c>
      <c r="BQ70" s="48">
        <v>0</v>
      </c>
      <c r="BR70" s="48">
        <v>1.0026041666666666E-3</v>
      </c>
      <c r="BS70" s="48">
        <v>2.8718750000000001E-2</v>
      </c>
      <c r="BT70" s="48">
        <v>0.46401562499999999</v>
      </c>
      <c r="BU70" s="48">
        <v>3.3359374999999997E-2</v>
      </c>
      <c r="BV70" s="48">
        <v>0</v>
      </c>
      <c r="BW70" s="48">
        <v>0</v>
      </c>
      <c r="BX70" s="48">
        <v>0.60397916666666662</v>
      </c>
      <c r="BY70" s="48">
        <v>0.58591145833333336</v>
      </c>
      <c r="BZ70" s="58">
        <v>0.41486718750000001</v>
      </c>
      <c r="CA70" s="48">
        <v>2.1002604166666668E-2</v>
      </c>
      <c r="CB70" s="48">
        <v>7.8364583333333335E-2</v>
      </c>
      <c r="CC70" s="48">
        <v>0.18046875000000001</v>
      </c>
      <c r="CD70" s="48">
        <v>0</v>
      </c>
      <c r="CE70" s="48">
        <v>0.16961979166666666</v>
      </c>
      <c r="CF70" s="48">
        <v>0.13056510416666667</v>
      </c>
      <c r="CG70" s="48">
        <v>0.15801562499999999</v>
      </c>
      <c r="CH70" s="48">
        <v>0</v>
      </c>
      <c r="CI70" s="48">
        <v>0</v>
      </c>
      <c r="CJ70" s="48">
        <v>4.0924479166666666E-2</v>
      </c>
      <c r="CK70" s="48">
        <v>0.2571692708333333</v>
      </c>
      <c r="CL70" s="58">
        <v>0.21846033810143042</v>
      </c>
      <c r="CM70" s="48">
        <v>0.15860598179453836</v>
      </c>
      <c r="CN70" s="48">
        <v>0.16428608582574772</v>
      </c>
      <c r="CO70" s="48">
        <v>0.32015084525357607</v>
      </c>
      <c r="CP70" s="48">
        <v>0.15830689206762028</v>
      </c>
      <c r="CQ70" s="48">
        <v>1.0143042912873863E-4</v>
      </c>
      <c r="CR70" s="48">
        <v>0.69111313394018203</v>
      </c>
      <c r="CS70" s="48">
        <v>0.60789596879063723</v>
      </c>
      <c r="CT70" s="48">
        <v>0.45787256176853058</v>
      </c>
      <c r="CU70" s="48">
        <v>0</v>
      </c>
      <c r="CV70" s="48">
        <v>5.7191157347204159E-3</v>
      </c>
      <c r="CW70" s="71">
        <v>0</v>
      </c>
      <c r="CX70" s="47">
        <v>2.5918751625487646</v>
      </c>
      <c r="CY70" s="47">
        <v>0.94169830949284783</v>
      </c>
      <c r="CZ70" s="47">
        <v>0.45122236671001303</v>
      </c>
      <c r="DA70" s="47">
        <v>3.9531859557867359E-2</v>
      </c>
      <c r="DB70" s="47">
        <v>0.29496749024707408</v>
      </c>
      <c r="DC70" s="47">
        <v>0.22247594278283483</v>
      </c>
      <c r="DD70" s="47">
        <v>0.14409622886866061</v>
      </c>
      <c r="DE70" s="47">
        <v>0.61498569570871253</v>
      </c>
      <c r="DF70" s="47">
        <v>1.8385071521456438</v>
      </c>
      <c r="DG70" s="47">
        <v>0.61337581274382313</v>
      </c>
      <c r="DH70" s="47">
        <v>0.59377373211963591</v>
      </c>
      <c r="DI70" s="47">
        <v>1.0586267880364109</v>
      </c>
    </row>
    <row r="71" spans="1:113" x14ac:dyDescent="0.25">
      <c r="A71" s="23" t="s">
        <v>396</v>
      </c>
      <c r="B71" s="20" t="s">
        <v>398</v>
      </c>
      <c r="C71" s="20" t="s">
        <v>396</v>
      </c>
      <c r="D71" s="43" t="s">
        <v>244</v>
      </c>
      <c r="E71" s="42" t="s">
        <v>65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5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5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  <c r="AO71" s="48">
        <v>0</v>
      </c>
      <c r="AP71" s="58">
        <v>0</v>
      </c>
      <c r="AQ71" s="48">
        <v>0</v>
      </c>
      <c r="AR71" s="48">
        <v>0</v>
      </c>
      <c r="AS71" s="48">
        <v>0</v>
      </c>
      <c r="AT71" s="48">
        <v>0</v>
      </c>
      <c r="AU71" s="48">
        <v>0</v>
      </c>
      <c r="AV71" s="48">
        <v>0</v>
      </c>
      <c r="AW71" s="48">
        <v>0</v>
      </c>
      <c r="AX71" s="48">
        <v>0</v>
      </c>
      <c r="AY71" s="48">
        <v>0</v>
      </c>
      <c r="AZ71" s="48">
        <v>0</v>
      </c>
      <c r="BA71" s="48">
        <v>0</v>
      </c>
      <c r="BB71" s="58">
        <v>0</v>
      </c>
      <c r="BC71" s="48">
        <v>0</v>
      </c>
      <c r="BD71" s="48">
        <v>0</v>
      </c>
      <c r="BE71" s="48">
        <v>0</v>
      </c>
      <c r="BF71" s="48">
        <v>0</v>
      </c>
      <c r="BG71" s="48">
        <v>0</v>
      </c>
      <c r="BH71" s="48">
        <v>0</v>
      </c>
      <c r="BI71" s="48">
        <v>0</v>
      </c>
      <c r="BJ71" s="48">
        <v>0</v>
      </c>
      <c r="BK71" s="48">
        <v>0</v>
      </c>
      <c r="BL71" s="48">
        <v>0</v>
      </c>
      <c r="BM71" s="48">
        <v>0</v>
      </c>
      <c r="BN71" s="58">
        <v>0</v>
      </c>
      <c r="BO71" s="48">
        <v>0</v>
      </c>
      <c r="BP71" s="48">
        <v>0</v>
      </c>
      <c r="BQ71" s="48">
        <v>0</v>
      </c>
      <c r="BR71" s="48">
        <v>0</v>
      </c>
      <c r="BS71" s="48">
        <v>0</v>
      </c>
      <c r="BT71" s="48">
        <v>0</v>
      </c>
      <c r="BU71" s="48">
        <v>6.8749999999999996E-4</v>
      </c>
      <c r="BV71" s="48">
        <v>0</v>
      </c>
      <c r="BW71" s="48">
        <v>0</v>
      </c>
      <c r="BX71" s="48">
        <v>0</v>
      </c>
      <c r="BY71" s="48">
        <v>0</v>
      </c>
      <c r="BZ71" s="58">
        <v>0</v>
      </c>
      <c r="CA71" s="48">
        <v>0</v>
      </c>
      <c r="CB71" s="48">
        <v>0</v>
      </c>
      <c r="CC71" s="48">
        <v>0</v>
      </c>
      <c r="CD71" s="48">
        <v>0</v>
      </c>
      <c r="CE71" s="48">
        <v>0</v>
      </c>
      <c r="CF71" s="48">
        <v>2.5104166666666664E-3</v>
      </c>
      <c r="CG71" s="48">
        <v>0</v>
      </c>
      <c r="CH71" s="48">
        <v>0</v>
      </c>
      <c r="CI71" s="48">
        <v>3.0677083333333333E-3</v>
      </c>
      <c r="CJ71" s="48">
        <v>0</v>
      </c>
      <c r="CK71" s="48">
        <v>0</v>
      </c>
      <c r="CL71" s="58">
        <v>0</v>
      </c>
      <c r="CM71" s="48">
        <v>0</v>
      </c>
      <c r="CN71" s="48">
        <v>1.0403120936280884E-4</v>
      </c>
      <c r="CO71" s="48">
        <v>0</v>
      </c>
      <c r="CP71" s="48">
        <v>0</v>
      </c>
      <c r="CQ71" s="48">
        <v>0</v>
      </c>
      <c r="CR71" s="48">
        <v>0</v>
      </c>
      <c r="CS71" s="48">
        <v>0</v>
      </c>
      <c r="CT71" s="48">
        <v>2.1898569570871257E-3</v>
      </c>
      <c r="CU71" s="48">
        <v>0</v>
      </c>
      <c r="CV71" s="48">
        <v>4.00520156046814E-4</v>
      </c>
      <c r="CW71" s="71">
        <v>0.20791417425227568</v>
      </c>
      <c r="CX71" s="47">
        <v>6.5539661898569564E-4</v>
      </c>
      <c r="CY71" s="47">
        <v>0</v>
      </c>
      <c r="CZ71" s="47">
        <v>0</v>
      </c>
      <c r="DA71" s="47">
        <v>0</v>
      </c>
      <c r="DB71" s="47">
        <v>0</v>
      </c>
      <c r="DC71" s="47">
        <v>0</v>
      </c>
      <c r="DD71" s="47">
        <v>0</v>
      </c>
      <c r="DE71" s="47">
        <v>0</v>
      </c>
      <c r="DF71" s="47">
        <v>0</v>
      </c>
      <c r="DG71" s="47">
        <v>0</v>
      </c>
      <c r="DH71" s="47">
        <v>6.5019505851755528E-4</v>
      </c>
      <c r="DI71" s="47">
        <v>0</v>
      </c>
    </row>
    <row r="72" spans="1:113" x14ac:dyDescent="0.25">
      <c r="A72" s="23" t="s">
        <v>396</v>
      </c>
      <c r="B72" s="20" t="s">
        <v>398</v>
      </c>
      <c r="C72" s="20" t="s">
        <v>396</v>
      </c>
      <c r="D72" s="43" t="s">
        <v>245</v>
      </c>
      <c r="E72" s="42" t="s">
        <v>491</v>
      </c>
      <c r="F72" s="48">
        <v>0</v>
      </c>
      <c r="G72" s="48">
        <v>9.4557291666666661E-3</v>
      </c>
      <c r="H72" s="48">
        <v>0</v>
      </c>
      <c r="I72" s="48">
        <v>4.1674479166666667E-2</v>
      </c>
      <c r="J72" s="48">
        <v>2.0286458333333333E-2</v>
      </c>
      <c r="K72" s="48">
        <v>2.6414062499999998E-2</v>
      </c>
      <c r="L72" s="48">
        <v>0</v>
      </c>
      <c r="M72" s="48">
        <v>0</v>
      </c>
      <c r="N72" s="48">
        <v>7.7880208333333326E-2</v>
      </c>
      <c r="O72" s="48">
        <v>5.6536458333333334E-3</v>
      </c>
      <c r="P72" s="48">
        <v>3.1947916666666666E-2</v>
      </c>
      <c r="Q72" s="48">
        <v>2.0828124999999999E-2</v>
      </c>
      <c r="R72" s="58">
        <v>9.8046874999999992E-3</v>
      </c>
      <c r="S72" s="48">
        <v>8.1510416666666667E-4</v>
      </c>
      <c r="T72" s="48">
        <v>4.3476562500000003E-2</v>
      </c>
      <c r="U72" s="48">
        <v>4.2343750000000003E-3</v>
      </c>
      <c r="V72" s="48">
        <v>5.2476562499999997E-2</v>
      </c>
      <c r="W72" s="48">
        <v>8.416666666666666E-3</v>
      </c>
      <c r="X72" s="48">
        <v>4.6614583333333333E-4</v>
      </c>
      <c r="Y72" s="48">
        <v>6.8333333333333328E-3</v>
      </c>
      <c r="Z72" s="48">
        <v>4.4841145833333339E-2</v>
      </c>
      <c r="AA72" s="48">
        <v>4.2421875000000003E-3</v>
      </c>
      <c r="AB72" s="48">
        <v>9.9804687500000003E-2</v>
      </c>
      <c r="AC72" s="48">
        <v>2.3335937500000001E-2</v>
      </c>
      <c r="AD72" s="58">
        <v>1.8098958333333331E-2</v>
      </c>
      <c r="AE72" s="48">
        <v>7.1093750000000002E-3</v>
      </c>
      <c r="AF72" s="48">
        <v>6.1901041666666667E-3</v>
      </c>
      <c r="AG72" s="48">
        <v>4.7239583333333326E-3</v>
      </c>
      <c r="AH72" s="48">
        <v>0</v>
      </c>
      <c r="AI72" s="48">
        <v>0</v>
      </c>
      <c r="AJ72" s="48">
        <v>0</v>
      </c>
      <c r="AK72" s="48">
        <v>0</v>
      </c>
      <c r="AL72" s="48">
        <v>5.611979166666667E-3</v>
      </c>
      <c r="AM72" s="48">
        <v>0</v>
      </c>
      <c r="AN72" s="48">
        <v>0</v>
      </c>
      <c r="AO72" s="48">
        <v>0</v>
      </c>
      <c r="AP72" s="58">
        <v>0</v>
      </c>
      <c r="AQ72" s="48">
        <v>0</v>
      </c>
      <c r="AR72" s="48">
        <v>0</v>
      </c>
      <c r="AS72" s="48">
        <v>1.5625E-5</v>
      </c>
      <c r="AT72" s="48">
        <v>0</v>
      </c>
      <c r="AU72" s="48">
        <v>0</v>
      </c>
      <c r="AV72" s="48">
        <v>0</v>
      </c>
      <c r="AW72" s="48">
        <v>0</v>
      </c>
      <c r="AX72" s="48">
        <v>0</v>
      </c>
      <c r="AY72" s="48">
        <v>0</v>
      </c>
      <c r="AZ72" s="48">
        <v>0</v>
      </c>
      <c r="BA72" s="48">
        <v>0</v>
      </c>
      <c r="BB72" s="58">
        <v>0</v>
      </c>
      <c r="BC72" s="48">
        <v>0</v>
      </c>
      <c r="BD72" s="48">
        <v>0</v>
      </c>
      <c r="BE72" s="48">
        <v>0</v>
      </c>
      <c r="BF72" s="48">
        <v>0</v>
      </c>
      <c r="BG72" s="48">
        <v>0</v>
      </c>
      <c r="BH72" s="48">
        <v>0</v>
      </c>
      <c r="BI72" s="48">
        <v>0</v>
      </c>
      <c r="BJ72" s="48">
        <v>0</v>
      </c>
      <c r="BK72" s="48">
        <v>0</v>
      </c>
      <c r="BL72" s="48">
        <v>0</v>
      </c>
      <c r="BM72" s="48">
        <v>0</v>
      </c>
      <c r="BN72" s="58">
        <v>0</v>
      </c>
      <c r="BO72" s="48">
        <v>0</v>
      </c>
      <c r="BP72" s="48">
        <v>0</v>
      </c>
      <c r="BQ72" s="48">
        <v>0</v>
      </c>
      <c r="BR72" s="48">
        <v>0</v>
      </c>
      <c r="BS72" s="48">
        <v>0</v>
      </c>
      <c r="BT72" s="48">
        <v>0</v>
      </c>
      <c r="BU72" s="48">
        <v>0</v>
      </c>
      <c r="BV72" s="48">
        <v>0</v>
      </c>
      <c r="BW72" s="48">
        <v>0</v>
      </c>
      <c r="BX72" s="48">
        <v>0</v>
      </c>
      <c r="BY72" s="48">
        <v>0</v>
      </c>
      <c r="BZ72" s="58">
        <v>0</v>
      </c>
      <c r="CA72" s="48">
        <v>0</v>
      </c>
      <c r="CB72" s="48">
        <v>0</v>
      </c>
      <c r="CC72" s="48">
        <v>0</v>
      </c>
      <c r="CD72" s="48">
        <v>0</v>
      </c>
      <c r="CE72" s="48">
        <v>4.7317708333333326E-3</v>
      </c>
      <c r="CF72" s="48">
        <v>8.3333333333333339E-4</v>
      </c>
      <c r="CG72" s="48">
        <v>3.072916666666667E-4</v>
      </c>
      <c r="CH72" s="48">
        <v>0</v>
      </c>
      <c r="CI72" s="48">
        <v>1.3541666666666667E-3</v>
      </c>
      <c r="CJ72" s="48">
        <v>1.6822916666666668E-3</v>
      </c>
      <c r="CK72" s="48">
        <v>0</v>
      </c>
      <c r="CL72" s="58">
        <v>0</v>
      </c>
      <c r="CM72" s="48">
        <v>0</v>
      </c>
      <c r="CN72" s="48">
        <v>1.2637191157347204E-2</v>
      </c>
      <c r="CO72" s="48">
        <v>5.0681404421326397E-2</v>
      </c>
      <c r="CP72" s="48">
        <v>7.5526657997399219E-3</v>
      </c>
      <c r="CQ72" s="48">
        <v>5.4616384915474643E-5</v>
      </c>
      <c r="CR72" s="48">
        <v>1.4462938881664498E-2</v>
      </c>
      <c r="CS72" s="48">
        <v>9.3914174252275676E-3</v>
      </c>
      <c r="CT72" s="48">
        <v>3.204161248374512E-3</v>
      </c>
      <c r="CU72" s="48">
        <v>3.1105331599479841E-3</v>
      </c>
      <c r="CV72" s="48">
        <v>4.6814044213263983E-4</v>
      </c>
      <c r="CW72" s="71">
        <v>2.3328998699609885E-3</v>
      </c>
      <c r="CX72" s="47">
        <v>0</v>
      </c>
      <c r="CY72" s="47">
        <v>2.049414824447334E-3</v>
      </c>
      <c r="CZ72" s="47">
        <v>3.5466840052015607E-2</v>
      </c>
      <c r="DA72" s="47">
        <v>1.846553966189857E-3</v>
      </c>
      <c r="DB72" s="47">
        <v>4.8738621586475938E-3</v>
      </c>
      <c r="DC72" s="47">
        <v>2.1144343302990898E-3</v>
      </c>
      <c r="DD72" s="47">
        <v>2.6631989596879063E-3</v>
      </c>
      <c r="DE72" s="47">
        <v>3.2733420026007806E-2</v>
      </c>
      <c r="DF72" s="47">
        <v>0</v>
      </c>
      <c r="DG72" s="47">
        <v>0</v>
      </c>
      <c r="DH72" s="47">
        <v>3.7477243172951884E-3</v>
      </c>
      <c r="DI72" s="47">
        <v>3.9375812743823145E-3</v>
      </c>
    </row>
    <row r="73" spans="1:113" x14ac:dyDescent="0.25">
      <c r="A73" s="23" t="s">
        <v>396</v>
      </c>
      <c r="B73" s="20" t="s">
        <v>398</v>
      </c>
      <c r="C73" s="20" t="s">
        <v>396</v>
      </c>
      <c r="D73" s="43" t="s">
        <v>246</v>
      </c>
      <c r="E73" s="42" t="s">
        <v>66</v>
      </c>
      <c r="F73" s="48">
        <v>2.0895833333333332E-2</v>
      </c>
      <c r="G73" s="48">
        <v>0</v>
      </c>
      <c r="H73" s="48">
        <v>1.6093749999999999E-3</v>
      </c>
      <c r="I73" s="48">
        <v>2.2890624999999999E-3</v>
      </c>
      <c r="J73" s="48">
        <v>2.6119791666666665E-3</v>
      </c>
      <c r="K73" s="48">
        <v>3.0755208333333333E-3</v>
      </c>
      <c r="L73" s="48">
        <v>4.1875000000000002E-3</v>
      </c>
      <c r="M73" s="48">
        <v>1.8908854166666669E-2</v>
      </c>
      <c r="N73" s="48">
        <v>0</v>
      </c>
      <c r="O73" s="48">
        <v>8.5937499999999995E-5</v>
      </c>
      <c r="P73" s="48">
        <v>6.1364583333333327E-2</v>
      </c>
      <c r="Q73" s="48">
        <v>4.635416666666667E-3</v>
      </c>
      <c r="R73" s="58">
        <v>1.2838541666666667E-3</v>
      </c>
      <c r="S73" s="48">
        <v>3.7242187500000003E-2</v>
      </c>
      <c r="T73" s="48">
        <v>0</v>
      </c>
      <c r="U73" s="48">
        <v>1.1380208333333333E-3</v>
      </c>
      <c r="V73" s="48">
        <v>1.3671874999999999E-3</v>
      </c>
      <c r="W73" s="48">
        <v>2.3958333333333332E-4</v>
      </c>
      <c r="X73" s="48">
        <v>5.989583333333333E-5</v>
      </c>
      <c r="Y73" s="48">
        <v>0</v>
      </c>
      <c r="Z73" s="48">
        <v>1.9583333333333332E-3</v>
      </c>
      <c r="AA73" s="48">
        <v>3.5403645833333337E-2</v>
      </c>
      <c r="AB73" s="48">
        <v>6.1901041666666667E-3</v>
      </c>
      <c r="AC73" s="48">
        <v>7.9036458333333337E-3</v>
      </c>
      <c r="AD73" s="58">
        <v>0</v>
      </c>
      <c r="AE73" s="48">
        <v>7.0312499999999997E-4</v>
      </c>
      <c r="AF73" s="48">
        <v>3.5468750000000001E-3</v>
      </c>
      <c r="AG73" s="48">
        <v>2.4296875E-3</v>
      </c>
      <c r="AH73" s="48">
        <v>0.14270052083333334</v>
      </c>
      <c r="AI73" s="48">
        <v>0</v>
      </c>
      <c r="AJ73" s="48">
        <v>0</v>
      </c>
      <c r="AK73" s="48">
        <v>6.8390624999999997E-2</v>
      </c>
      <c r="AL73" s="48">
        <v>5.3971354166666666E-2</v>
      </c>
      <c r="AM73" s="48">
        <v>0</v>
      </c>
      <c r="AN73" s="48">
        <v>0</v>
      </c>
      <c r="AO73" s="48">
        <v>0</v>
      </c>
      <c r="AP73" s="58">
        <v>4.231770833333333E-3</v>
      </c>
      <c r="AQ73" s="48">
        <v>0.10649479166666667</v>
      </c>
      <c r="AR73" s="48">
        <v>0</v>
      </c>
      <c r="AS73" s="48">
        <v>1.4622395833333333E-2</v>
      </c>
      <c r="AT73" s="48">
        <v>0.10148697916666667</v>
      </c>
      <c r="AU73" s="48">
        <v>4.1484375000000002E-3</v>
      </c>
      <c r="AV73" s="48">
        <v>7.9427083333333329E-3</v>
      </c>
      <c r="AW73" s="48">
        <v>0</v>
      </c>
      <c r="AX73" s="48">
        <v>0</v>
      </c>
      <c r="AY73" s="48">
        <v>4.7338541666666664E-2</v>
      </c>
      <c r="AZ73" s="48">
        <v>0</v>
      </c>
      <c r="BA73" s="48">
        <v>5.5989583333333336E-4</v>
      </c>
      <c r="BB73" s="58">
        <v>2.9375E-3</v>
      </c>
      <c r="BC73" s="48">
        <v>0</v>
      </c>
      <c r="BD73" s="48">
        <v>2.5734375E-2</v>
      </c>
      <c r="BE73" s="48">
        <v>0</v>
      </c>
      <c r="BF73" s="48">
        <v>0</v>
      </c>
      <c r="BG73" s="48">
        <v>4.6830729166666661E-2</v>
      </c>
      <c r="BH73" s="48">
        <v>2.9528645833333332E-2</v>
      </c>
      <c r="BI73" s="48">
        <v>1.3072916666666667E-3</v>
      </c>
      <c r="BJ73" s="48">
        <v>1.9791666666666664E-3</v>
      </c>
      <c r="BK73" s="48">
        <v>0</v>
      </c>
      <c r="BL73" s="48">
        <v>0</v>
      </c>
      <c r="BM73" s="48">
        <v>0</v>
      </c>
      <c r="BN73" s="58">
        <v>0</v>
      </c>
      <c r="BO73" s="48">
        <v>0</v>
      </c>
      <c r="BP73" s="48">
        <v>1.3020833333333333E-4</v>
      </c>
      <c r="BQ73" s="48">
        <v>0</v>
      </c>
      <c r="BR73" s="48">
        <v>1.0677083333333332E-4</v>
      </c>
      <c r="BS73" s="48">
        <v>4.161458333333333E-3</v>
      </c>
      <c r="BT73" s="48">
        <v>4.4203125000000003E-2</v>
      </c>
      <c r="BU73" s="48">
        <v>0.10536458333333333</v>
      </c>
      <c r="BV73" s="48">
        <v>2.6041666666666666E-6</v>
      </c>
      <c r="BW73" s="48">
        <v>0.14363281250000001</v>
      </c>
      <c r="BX73" s="48">
        <v>2.0312499999999999E-4</v>
      </c>
      <c r="BY73" s="48">
        <v>4.7541666666666663E-2</v>
      </c>
      <c r="BZ73" s="58">
        <v>0.15808072916666666</v>
      </c>
      <c r="CA73" s="48">
        <v>4.4520833333333336E-2</v>
      </c>
      <c r="CB73" s="48">
        <v>0</v>
      </c>
      <c r="CC73" s="48">
        <v>0</v>
      </c>
      <c r="CD73" s="48">
        <v>1.9296875E-3</v>
      </c>
      <c r="CE73" s="48">
        <v>9.1533854166666678E-2</v>
      </c>
      <c r="CF73" s="48">
        <v>0.15051302083333334</v>
      </c>
      <c r="CG73" s="48">
        <v>2.5494791666666665E-3</v>
      </c>
      <c r="CH73" s="48">
        <v>6.7682291666666672E-3</v>
      </c>
      <c r="CI73" s="48">
        <v>0</v>
      </c>
      <c r="CJ73" s="48">
        <v>0</v>
      </c>
      <c r="CK73" s="48">
        <v>0.10015885416666667</v>
      </c>
      <c r="CL73" s="58">
        <v>0.11201820546163849</v>
      </c>
      <c r="CM73" s="48">
        <v>6.0083224967490245E-2</v>
      </c>
      <c r="CN73" s="48">
        <v>0.1639479843953186</v>
      </c>
      <c r="CO73" s="48">
        <v>0.1553081924577373</v>
      </c>
      <c r="CP73" s="48">
        <v>9.1807542262678803E-4</v>
      </c>
      <c r="CQ73" s="48">
        <v>2.0806241872561768E-5</v>
      </c>
      <c r="CR73" s="48">
        <v>0.16292327698309492</v>
      </c>
      <c r="CS73" s="48">
        <v>0.15965669700910273</v>
      </c>
      <c r="CT73" s="48">
        <v>0</v>
      </c>
      <c r="CU73" s="48">
        <v>0.37854616384915474</v>
      </c>
      <c r="CV73" s="48">
        <v>0.57633289986996095</v>
      </c>
      <c r="CW73" s="71">
        <v>0.53971651495448625</v>
      </c>
      <c r="CX73" s="47">
        <v>0.1395708712613784</v>
      </c>
      <c r="CY73" s="47">
        <v>0.66201300390117035</v>
      </c>
      <c r="CZ73" s="47">
        <v>0.51311833550065011</v>
      </c>
      <c r="DA73" s="47">
        <v>0.3767906371911573</v>
      </c>
      <c r="DB73" s="47">
        <v>0.49563589076723019</v>
      </c>
      <c r="DC73" s="47">
        <v>0.49993758127438231</v>
      </c>
      <c r="DD73" s="47">
        <v>0.43272041612483741</v>
      </c>
      <c r="DE73" s="47">
        <v>0.42984655396618987</v>
      </c>
      <c r="DF73" s="47">
        <v>0.80971911573472033</v>
      </c>
      <c r="DG73" s="47">
        <v>0.59701430429128732</v>
      </c>
      <c r="DH73" s="47">
        <v>0.8651183355006502</v>
      </c>
      <c r="DI73" s="47">
        <v>0.54375292587776336</v>
      </c>
    </row>
    <row r="74" spans="1:113" x14ac:dyDescent="0.25">
      <c r="A74" s="23" t="s">
        <v>396</v>
      </c>
      <c r="B74" s="20" t="s">
        <v>398</v>
      </c>
      <c r="C74" s="20" t="s">
        <v>396</v>
      </c>
      <c r="D74" s="43" t="s">
        <v>247</v>
      </c>
      <c r="E74" s="42" t="s">
        <v>67</v>
      </c>
      <c r="F74" s="48">
        <v>3.4553463541666667</v>
      </c>
      <c r="G74" s="48">
        <v>15.858734374999999</v>
      </c>
      <c r="H74" s="48">
        <v>2.8599348958333333</v>
      </c>
      <c r="I74" s="48">
        <v>1.1864140624999999</v>
      </c>
      <c r="J74" s="48">
        <v>4.249783854166667</v>
      </c>
      <c r="K74" s="48">
        <v>5.2373463541666672</v>
      </c>
      <c r="L74" s="48">
        <v>2.8740625</v>
      </c>
      <c r="M74" s="48">
        <v>65.286854166666657</v>
      </c>
      <c r="N74" s="48">
        <v>4.0836927083333334</v>
      </c>
      <c r="O74" s="48">
        <v>10.390377604166666</v>
      </c>
      <c r="P74" s="48">
        <v>4.471669270833333</v>
      </c>
      <c r="Q74" s="48">
        <v>5.0882526041666667</v>
      </c>
      <c r="R74" s="58">
        <v>4.6754401041666673</v>
      </c>
      <c r="S74" s="48">
        <v>3.2324322916666666</v>
      </c>
      <c r="T74" s="48">
        <v>5.0975807291666673</v>
      </c>
      <c r="U74" s="48">
        <v>4.2798437500000004</v>
      </c>
      <c r="V74" s="48">
        <v>3.9338984374999999</v>
      </c>
      <c r="W74" s="48">
        <v>3.8739973958333329</v>
      </c>
      <c r="X74" s="48">
        <v>5.6373437500000003</v>
      </c>
      <c r="Y74" s="48">
        <v>5.2511510416666667</v>
      </c>
      <c r="Z74" s="48">
        <v>6.2011171875000004</v>
      </c>
      <c r="AA74" s="48">
        <v>11.491859375000001</v>
      </c>
      <c r="AB74" s="48">
        <v>8.6685104166666669</v>
      </c>
      <c r="AC74" s="48">
        <v>7.0843749999999996</v>
      </c>
      <c r="AD74" s="58">
        <v>8.0955390625000003</v>
      </c>
      <c r="AE74" s="48">
        <v>7.3580442708333331</v>
      </c>
      <c r="AF74" s="48">
        <v>5.1392291666666674</v>
      </c>
      <c r="AG74" s="48">
        <v>6.6581484375000004</v>
      </c>
      <c r="AH74" s="48">
        <v>5.1787057291666674</v>
      </c>
      <c r="AI74" s="48">
        <v>5.8959921875000001</v>
      </c>
      <c r="AJ74" s="48">
        <v>7.0163333333333329</v>
      </c>
      <c r="AK74" s="48">
        <v>5.4299921874999999</v>
      </c>
      <c r="AL74" s="48">
        <v>4.9701718750000001</v>
      </c>
      <c r="AM74" s="48">
        <v>6.152127604166667</v>
      </c>
      <c r="AN74" s="48">
        <v>6.5253125000000001</v>
      </c>
      <c r="AO74" s="48">
        <v>5.7855026041666671</v>
      </c>
      <c r="AP74" s="58">
        <v>7.644669270833333</v>
      </c>
      <c r="AQ74" s="48">
        <v>7.1760833333333327</v>
      </c>
      <c r="AR74" s="48">
        <v>5.6429609374999998</v>
      </c>
      <c r="AS74" s="48">
        <v>7.5245104166666659</v>
      </c>
      <c r="AT74" s="48">
        <v>8.9364973958333334</v>
      </c>
      <c r="AU74" s="48">
        <v>5.7495260416666669</v>
      </c>
      <c r="AV74" s="48">
        <v>5.5922864583333327</v>
      </c>
      <c r="AW74" s="48">
        <v>6.6950052083333329</v>
      </c>
      <c r="AX74" s="48">
        <v>8.0326901041666652</v>
      </c>
      <c r="AY74" s="48">
        <v>6.853713541666667</v>
      </c>
      <c r="AZ74" s="48">
        <v>5.5361979166666666</v>
      </c>
      <c r="BA74" s="48">
        <v>11.471854166666667</v>
      </c>
      <c r="BB74" s="58">
        <v>11.632052083333335</v>
      </c>
      <c r="BC74" s="48">
        <v>10.382825520833334</v>
      </c>
      <c r="BD74" s="48">
        <v>13.676182291666667</v>
      </c>
      <c r="BE74" s="48">
        <v>13.7877109375</v>
      </c>
      <c r="BF74" s="48">
        <v>12.706533854166667</v>
      </c>
      <c r="BG74" s="48">
        <v>18.867354166666669</v>
      </c>
      <c r="BH74" s="48">
        <v>11.922385416666666</v>
      </c>
      <c r="BI74" s="48">
        <v>8.4657265625000004</v>
      </c>
      <c r="BJ74" s="48">
        <v>8.4445078124999995</v>
      </c>
      <c r="BK74" s="48">
        <v>9.5721197916666654</v>
      </c>
      <c r="BL74" s="48">
        <v>10.444614583333333</v>
      </c>
      <c r="BM74" s="48">
        <v>13.443773437500001</v>
      </c>
      <c r="BN74" s="58">
        <v>16.725479166666666</v>
      </c>
      <c r="BO74" s="48">
        <v>13.895065104166665</v>
      </c>
      <c r="BP74" s="48">
        <v>16.673229166666665</v>
      </c>
      <c r="BQ74" s="48">
        <v>15.680083333333332</v>
      </c>
      <c r="BR74" s="48">
        <v>16.020947916666668</v>
      </c>
      <c r="BS74" s="48">
        <v>11.470054687499999</v>
      </c>
      <c r="BT74" s="48">
        <v>6.4945130208333328</v>
      </c>
      <c r="BU74" s="48">
        <v>7.4279895833333329</v>
      </c>
      <c r="BV74" s="48">
        <v>8.2857031249999995</v>
      </c>
      <c r="BW74" s="48">
        <v>11.703510416666665</v>
      </c>
      <c r="BX74" s="48">
        <v>12.382109375000001</v>
      </c>
      <c r="BY74" s="48">
        <v>20.082841145833331</v>
      </c>
      <c r="BZ74" s="58">
        <v>19.416364583333333</v>
      </c>
      <c r="CA74" s="48">
        <v>20.687872395833331</v>
      </c>
      <c r="CB74" s="48">
        <v>22.099794270833332</v>
      </c>
      <c r="CC74" s="48">
        <v>15.756744791666666</v>
      </c>
      <c r="CD74" s="48">
        <v>16.729343750000002</v>
      </c>
      <c r="CE74" s="48">
        <v>17.288286458333332</v>
      </c>
      <c r="CF74" s="48">
        <v>19.598919270833331</v>
      </c>
      <c r="CG74" s="48">
        <v>22.139416666666669</v>
      </c>
      <c r="CH74" s="48">
        <v>21.275031250000001</v>
      </c>
      <c r="CI74" s="48">
        <v>21.747562500000001</v>
      </c>
      <c r="CJ74" s="48">
        <v>22.325278645833333</v>
      </c>
      <c r="CK74" s="48">
        <v>29.766697916666669</v>
      </c>
      <c r="CL74" s="58">
        <v>30.421578673602077</v>
      </c>
      <c r="CM74" s="48">
        <v>28.549797139141742</v>
      </c>
      <c r="CN74" s="48">
        <v>44.322379713914174</v>
      </c>
      <c r="CO74" s="48">
        <v>38.652964889466837</v>
      </c>
      <c r="CP74" s="48">
        <v>29.159323797139141</v>
      </c>
      <c r="CQ74" s="48">
        <v>23.063799739921976</v>
      </c>
      <c r="CR74" s="48">
        <v>22.698104031209361</v>
      </c>
      <c r="CS74" s="48">
        <v>21.657667100130041</v>
      </c>
      <c r="CT74" s="48">
        <v>25.286871261378412</v>
      </c>
      <c r="CU74" s="48">
        <v>21.273383615084526</v>
      </c>
      <c r="CV74" s="48">
        <v>17.277404421326398</v>
      </c>
      <c r="CW74" s="71">
        <v>20.818486345903768</v>
      </c>
      <c r="CX74" s="47">
        <v>12.502403120936281</v>
      </c>
      <c r="CY74" s="47">
        <v>20.111542262678803</v>
      </c>
      <c r="CZ74" s="47">
        <v>14.777955786736021</v>
      </c>
      <c r="DA74" s="47">
        <v>18.003487646293888</v>
      </c>
      <c r="DB74" s="47">
        <v>16.560130039011703</v>
      </c>
      <c r="DC74" s="47">
        <v>16.880208062418724</v>
      </c>
      <c r="DD74" s="47">
        <v>20.478897269180752</v>
      </c>
      <c r="DE74" s="47">
        <v>14.583817945383615</v>
      </c>
      <c r="DF74" s="47">
        <v>16.347999999999999</v>
      </c>
      <c r="DG74" s="47">
        <v>17.092299089726918</v>
      </c>
      <c r="DH74" s="47">
        <v>21.822049414824448</v>
      </c>
      <c r="DI74" s="47">
        <v>20.604317295188558</v>
      </c>
    </row>
    <row r="75" spans="1:113" x14ac:dyDescent="0.25">
      <c r="A75" s="23" t="s">
        <v>396</v>
      </c>
      <c r="B75" s="20" t="s">
        <v>398</v>
      </c>
      <c r="C75" s="20" t="s">
        <v>396</v>
      </c>
      <c r="D75" s="43" t="s">
        <v>248</v>
      </c>
      <c r="E75" s="42" t="s">
        <v>492</v>
      </c>
      <c r="F75" s="48">
        <v>0</v>
      </c>
      <c r="G75" s="48">
        <v>5.2083333333333332E-6</v>
      </c>
      <c r="H75" s="48">
        <v>0</v>
      </c>
      <c r="I75" s="48">
        <v>0</v>
      </c>
      <c r="J75" s="48">
        <v>0</v>
      </c>
      <c r="K75" s="48">
        <v>5.6249999999999996E-4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9.6302083333333344E-3</v>
      </c>
      <c r="R75" s="58">
        <v>0</v>
      </c>
      <c r="S75" s="48">
        <v>0</v>
      </c>
      <c r="T75" s="48">
        <v>0</v>
      </c>
      <c r="U75" s="48">
        <v>1.5208333333333332E-3</v>
      </c>
      <c r="V75" s="48">
        <v>0</v>
      </c>
      <c r="W75" s="48">
        <v>1.24921875E-2</v>
      </c>
      <c r="X75" s="48">
        <v>1.8932291666666665E-3</v>
      </c>
      <c r="Y75" s="48">
        <v>0</v>
      </c>
      <c r="Z75" s="48">
        <v>6.0234375000000001E-3</v>
      </c>
      <c r="AA75" s="48">
        <v>2.1796875000000002E-3</v>
      </c>
      <c r="AB75" s="48">
        <v>0</v>
      </c>
      <c r="AC75" s="48">
        <v>2.2291666666666666E-3</v>
      </c>
      <c r="AD75" s="58">
        <v>1.9635416666666664E-3</v>
      </c>
      <c r="AE75" s="48">
        <v>0</v>
      </c>
      <c r="AF75" s="48">
        <v>0</v>
      </c>
      <c r="AG75" s="48">
        <v>9.5833333333333328E-4</v>
      </c>
      <c r="AH75" s="48">
        <v>0</v>
      </c>
      <c r="AI75" s="48">
        <v>0</v>
      </c>
      <c r="AJ75" s="48">
        <v>0</v>
      </c>
      <c r="AK75" s="48">
        <v>1.1466145833333333E-2</v>
      </c>
      <c r="AL75" s="48">
        <v>3.6822916666666666E-3</v>
      </c>
      <c r="AM75" s="48">
        <v>0</v>
      </c>
      <c r="AN75" s="48">
        <v>0</v>
      </c>
      <c r="AO75" s="48">
        <v>0</v>
      </c>
      <c r="AP75" s="5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58">
        <v>0</v>
      </c>
      <c r="BC75" s="48">
        <v>0</v>
      </c>
      <c r="BD75" s="48">
        <v>0</v>
      </c>
      <c r="BE75" s="48">
        <v>0</v>
      </c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58">
        <v>0</v>
      </c>
      <c r="BO75" s="48">
        <v>0</v>
      </c>
      <c r="BP75" s="48">
        <v>0</v>
      </c>
      <c r="BQ75" s="48">
        <v>0</v>
      </c>
      <c r="BR75" s="48">
        <v>0</v>
      </c>
      <c r="BS75" s="48">
        <v>0</v>
      </c>
      <c r="BT75" s="48">
        <v>0</v>
      </c>
      <c r="BU75" s="48">
        <v>0</v>
      </c>
      <c r="BV75" s="48">
        <v>0</v>
      </c>
      <c r="BW75" s="48">
        <v>0</v>
      </c>
      <c r="BX75" s="48">
        <v>0</v>
      </c>
      <c r="BY75" s="48">
        <v>0</v>
      </c>
      <c r="BZ75" s="58">
        <v>0</v>
      </c>
      <c r="CA75" s="48">
        <v>0</v>
      </c>
      <c r="CB75" s="48">
        <v>0</v>
      </c>
      <c r="CC75" s="48">
        <v>0</v>
      </c>
      <c r="CD75" s="48">
        <v>0</v>
      </c>
      <c r="CE75" s="48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58">
        <v>0</v>
      </c>
      <c r="CM75" s="48">
        <v>0</v>
      </c>
      <c r="CN75" s="48">
        <v>1.1677503250975291E-3</v>
      </c>
      <c r="CO75" s="48">
        <v>0</v>
      </c>
      <c r="CP75" s="48">
        <v>0</v>
      </c>
      <c r="CQ75" s="48">
        <v>0</v>
      </c>
      <c r="CR75" s="48">
        <v>0</v>
      </c>
      <c r="CS75" s="48">
        <v>1.1703511053315996E-4</v>
      </c>
      <c r="CT75" s="48">
        <v>0</v>
      </c>
      <c r="CU75" s="48">
        <v>0</v>
      </c>
      <c r="CV75" s="48">
        <v>0</v>
      </c>
      <c r="CW75" s="71">
        <v>2.600780234070221E-4</v>
      </c>
      <c r="CX75" s="47">
        <v>0</v>
      </c>
      <c r="CY75" s="47">
        <v>0</v>
      </c>
      <c r="CZ75" s="47">
        <v>5.8707412223667092E-2</v>
      </c>
      <c r="DA75" s="47">
        <v>1.6905071521456437E-4</v>
      </c>
      <c r="DB75" s="47">
        <v>4.2600780234070216E-3</v>
      </c>
      <c r="DC75" s="47">
        <v>0</v>
      </c>
      <c r="DD75" s="47">
        <v>2.600780234070221E-6</v>
      </c>
      <c r="DE75" s="47">
        <v>2.600780234070221E-6</v>
      </c>
      <c r="DF75" s="47">
        <v>0</v>
      </c>
      <c r="DG75" s="47">
        <v>6.4499349804941482E-4</v>
      </c>
      <c r="DH75" s="47">
        <v>1.4070221066319897E-3</v>
      </c>
      <c r="DI75" s="47">
        <v>0</v>
      </c>
    </row>
    <row r="76" spans="1:113" x14ac:dyDescent="0.25">
      <c r="A76" s="23" t="s">
        <v>396</v>
      </c>
      <c r="B76" s="20" t="s">
        <v>398</v>
      </c>
      <c r="C76" s="20" t="s">
        <v>396</v>
      </c>
      <c r="D76" s="43" t="s">
        <v>249</v>
      </c>
      <c r="E76" s="42" t="s">
        <v>493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5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5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5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58">
        <v>0</v>
      </c>
      <c r="BC76" s="48">
        <v>0</v>
      </c>
      <c r="BD76" s="48">
        <v>0</v>
      </c>
      <c r="BE76" s="48">
        <v>0</v>
      </c>
      <c r="BF76" s="48">
        <v>1.0026041666666666E-2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58">
        <v>0</v>
      </c>
      <c r="BO76" s="48">
        <v>0</v>
      </c>
      <c r="BP76" s="48">
        <v>0</v>
      </c>
      <c r="BQ76" s="48">
        <v>6.1132812500000001E-2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5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5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71">
        <v>0</v>
      </c>
      <c r="CX76" s="47">
        <v>0</v>
      </c>
      <c r="CY76" s="47">
        <v>8.6080624187256177E-2</v>
      </c>
      <c r="CZ76" s="47">
        <v>0</v>
      </c>
      <c r="DA76" s="47">
        <v>0</v>
      </c>
      <c r="DB76" s="47">
        <v>6.9040312093628084E-2</v>
      </c>
      <c r="DC76" s="47">
        <v>0</v>
      </c>
      <c r="DD76" s="47">
        <v>0</v>
      </c>
      <c r="DE76" s="47">
        <v>0</v>
      </c>
      <c r="DF76" s="47">
        <v>0</v>
      </c>
      <c r="DG76" s="47">
        <v>0</v>
      </c>
      <c r="DH76" s="47">
        <v>0</v>
      </c>
      <c r="DI76" s="47">
        <v>0</v>
      </c>
    </row>
    <row r="77" spans="1:113" x14ac:dyDescent="0.25">
      <c r="A77" s="23" t="s">
        <v>396</v>
      </c>
      <c r="B77" s="20" t="s">
        <v>398</v>
      </c>
      <c r="C77" s="20" t="s">
        <v>396</v>
      </c>
      <c r="D77" s="43" t="s">
        <v>250</v>
      </c>
      <c r="E77" s="42" t="s">
        <v>68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5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58">
        <v>0</v>
      </c>
      <c r="AE77" s="48">
        <v>0</v>
      </c>
      <c r="AF77" s="48">
        <v>0</v>
      </c>
      <c r="AG77" s="48">
        <v>0</v>
      </c>
      <c r="AH77" s="48">
        <v>0</v>
      </c>
      <c r="AI77" s="48">
        <v>0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  <c r="AO77" s="48">
        <v>0</v>
      </c>
      <c r="AP77" s="58">
        <v>0</v>
      </c>
      <c r="AQ77" s="48">
        <v>0</v>
      </c>
      <c r="AR77" s="48">
        <v>0</v>
      </c>
      <c r="AS77" s="48">
        <v>0</v>
      </c>
      <c r="AT77" s="48">
        <v>0</v>
      </c>
      <c r="AU77" s="48">
        <v>2.8880208333333336E-3</v>
      </c>
      <c r="AV77" s="48">
        <v>0</v>
      </c>
      <c r="AW77" s="48">
        <v>0</v>
      </c>
      <c r="AX77" s="48">
        <v>0</v>
      </c>
      <c r="AY77" s="48">
        <v>0</v>
      </c>
      <c r="AZ77" s="48">
        <v>0</v>
      </c>
      <c r="BA77" s="48">
        <v>0</v>
      </c>
      <c r="BB77" s="58">
        <v>0</v>
      </c>
      <c r="BC77" s="48">
        <v>0</v>
      </c>
      <c r="BD77" s="48">
        <v>0</v>
      </c>
      <c r="BE77" s="48">
        <v>0</v>
      </c>
      <c r="BF77" s="48">
        <v>0</v>
      </c>
      <c r="BG77" s="48">
        <v>0</v>
      </c>
      <c r="BH77" s="48">
        <v>0</v>
      </c>
      <c r="BI77" s="48">
        <v>0</v>
      </c>
      <c r="BJ77" s="48">
        <v>0</v>
      </c>
      <c r="BK77" s="48">
        <v>0</v>
      </c>
      <c r="BL77" s="48">
        <v>0</v>
      </c>
      <c r="BM77" s="48">
        <v>0</v>
      </c>
      <c r="BN77" s="58">
        <v>0</v>
      </c>
      <c r="BO77" s="48">
        <v>0</v>
      </c>
      <c r="BP77" s="48">
        <v>1.2125E-2</v>
      </c>
      <c r="BQ77" s="48">
        <v>0</v>
      </c>
      <c r="BR77" s="48">
        <v>0</v>
      </c>
      <c r="BS77" s="48">
        <v>0</v>
      </c>
      <c r="BT77" s="48">
        <v>0</v>
      </c>
      <c r="BU77" s="48">
        <v>0</v>
      </c>
      <c r="BV77" s="48">
        <v>0</v>
      </c>
      <c r="BW77" s="48">
        <v>0</v>
      </c>
      <c r="BX77" s="48">
        <v>0</v>
      </c>
      <c r="BY77" s="48">
        <v>0</v>
      </c>
      <c r="BZ77" s="58">
        <v>0</v>
      </c>
      <c r="CA77" s="48">
        <v>0</v>
      </c>
      <c r="CB77" s="48">
        <v>0</v>
      </c>
      <c r="CC77" s="48">
        <v>0</v>
      </c>
      <c r="CD77" s="48">
        <v>0</v>
      </c>
      <c r="CE77" s="48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0</v>
      </c>
      <c r="CL77" s="58">
        <v>0</v>
      </c>
      <c r="CM77" s="48">
        <v>9.8829648894668398E-5</v>
      </c>
      <c r="CN77" s="48">
        <v>0</v>
      </c>
      <c r="CO77" s="48">
        <v>0</v>
      </c>
      <c r="CP77" s="48">
        <v>0</v>
      </c>
      <c r="CQ77" s="48">
        <v>0</v>
      </c>
      <c r="CR77" s="48">
        <v>0</v>
      </c>
      <c r="CS77" s="48">
        <v>0</v>
      </c>
      <c r="CT77" s="48">
        <v>0</v>
      </c>
      <c r="CU77" s="48">
        <v>0</v>
      </c>
      <c r="CV77" s="48">
        <v>0</v>
      </c>
      <c r="CW77" s="71">
        <v>0</v>
      </c>
      <c r="CX77" s="47">
        <v>0</v>
      </c>
      <c r="CY77" s="47">
        <v>0</v>
      </c>
      <c r="CZ77" s="47">
        <v>0</v>
      </c>
      <c r="DA77" s="47">
        <v>0</v>
      </c>
      <c r="DB77" s="47">
        <v>0</v>
      </c>
      <c r="DC77" s="47">
        <v>0</v>
      </c>
      <c r="DD77" s="47">
        <v>0</v>
      </c>
      <c r="DE77" s="47">
        <v>0</v>
      </c>
      <c r="DF77" s="47">
        <v>0</v>
      </c>
      <c r="DG77" s="47">
        <v>0</v>
      </c>
      <c r="DH77" s="47">
        <v>0</v>
      </c>
      <c r="DI77" s="47">
        <v>0</v>
      </c>
    </row>
    <row r="78" spans="1:113" x14ac:dyDescent="0.25">
      <c r="A78" s="23" t="s">
        <v>396</v>
      </c>
      <c r="B78" s="20" t="s">
        <v>398</v>
      </c>
      <c r="C78" s="20" t="s">
        <v>396</v>
      </c>
      <c r="D78" s="43" t="s">
        <v>251</v>
      </c>
      <c r="E78" s="42" t="s">
        <v>69</v>
      </c>
      <c r="F78" s="48">
        <v>0.96696354166666665</v>
      </c>
      <c r="G78" s="48">
        <v>4.1666666666666665E-5</v>
      </c>
      <c r="H78" s="48">
        <v>2.6290729166666664</v>
      </c>
      <c r="I78" s="48">
        <v>8.5807291666666653E-3</v>
      </c>
      <c r="J78" s="48">
        <v>3.5476562500000003E-2</v>
      </c>
      <c r="K78" s="48">
        <v>0.15628906249999999</v>
      </c>
      <c r="L78" s="48">
        <v>0.48113020833333331</v>
      </c>
      <c r="M78" s="48">
        <v>0.33790104166666668</v>
      </c>
      <c r="N78" s="48">
        <v>3.4097343750000002</v>
      </c>
      <c r="O78" s="48">
        <v>0.29427083333333331</v>
      </c>
      <c r="P78" s="48">
        <v>2.1033854166666668E-2</v>
      </c>
      <c r="Q78" s="48">
        <v>2.3855442708333334</v>
      </c>
      <c r="R78" s="58">
        <v>3.1765624999999999E-2</v>
      </c>
      <c r="S78" s="48">
        <v>0.3661171875</v>
      </c>
      <c r="T78" s="48">
        <v>0.43504166666666666</v>
      </c>
      <c r="U78" s="48">
        <v>0.2794140625</v>
      </c>
      <c r="V78" s="48">
        <v>6.1846354166666666E-2</v>
      </c>
      <c r="W78" s="48">
        <v>3.8203124999999999E-3</v>
      </c>
      <c r="X78" s="48">
        <v>0.21603125000000001</v>
      </c>
      <c r="Y78" s="48">
        <v>4.3880208333333337E-2</v>
      </c>
      <c r="Z78" s="48">
        <v>1.3317708333333334E-2</v>
      </c>
      <c r="AA78" s="48">
        <v>0.34245052083333333</v>
      </c>
      <c r="AB78" s="48">
        <v>0.39794270833333334</v>
      </c>
      <c r="AC78" s="48">
        <v>0.16517447916666667</v>
      </c>
      <c r="AD78" s="58">
        <v>1.0544270833333334E-2</v>
      </c>
      <c r="AE78" s="48">
        <v>5.5570312500000003E-2</v>
      </c>
      <c r="AF78" s="48">
        <v>0.64585937500000001</v>
      </c>
      <c r="AG78" s="48">
        <v>8.3822916666666678E-2</v>
      </c>
      <c r="AH78" s="48">
        <v>1.40625E-2</v>
      </c>
      <c r="AI78" s="48">
        <v>0.16273697916666666</v>
      </c>
      <c r="AJ78" s="48">
        <v>0.30655208333333334</v>
      </c>
      <c r="AK78" s="48">
        <v>5.9263020833333326E-2</v>
      </c>
      <c r="AL78" s="48">
        <v>0.104140625</v>
      </c>
      <c r="AM78" s="48">
        <v>6.6302083333333331E-2</v>
      </c>
      <c r="AN78" s="48">
        <v>5.5192708333333333E-2</v>
      </c>
      <c r="AO78" s="48">
        <v>2.2135416666666668E-2</v>
      </c>
      <c r="AP78" s="58">
        <v>2.784375E-2</v>
      </c>
      <c r="AQ78" s="48">
        <v>6.1609375000000001E-2</v>
      </c>
      <c r="AR78" s="48">
        <v>3.7450520833333334E-2</v>
      </c>
      <c r="AS78" s="48">
        <v>2.07890625E-2</v>
      </c>
      <c r="AT78" s="48">
        <v>5.7765625000000001E-2</v>
      </c>
      <c r="AU78" s="48">
        <v>5.1588541666666666E-3</v>
      </c>
      <c r="AV78" s="48">
        <v>9.4744791666666675E-2</v>
      </c>
      <c r="AW78" s="48">
        <v>4.6835937500000001E-2</v>
      </c>
      <c r="AX78" s="48">
        <v>6.0414062499999997E-2</v>
      </c>
      <c r="AY78" s="48">
        <v>7.3138020833333331E-2</v>
      </c>
      <c r="AZ78" s="48">
        <v>3.0341145833333333E-2</v>
      </c>
      <c r="BA78" s="48">
        <v>0.51887499999999998</v>
      </c>
      <c r="BB78" s="58">
        <v>7.3080729166666678E-2</v>
      </c>
      <c r="BC78" s="48">
        <v>1.7851562500000001E-2</v>
      </c>
      <c r="BD78" s="48">
        <v>4.7408854166666667E-2</v>
      </c>
      <c r="BE78" s="48">
        <v>5.2429687500000002E-2</v>
      </c>
      <c r="BF78" s="48">
        <v>0.10199999999999999</v>
      </c>
      <c r="BG78" s="48">
        <v>5.3346354166666665E-2</v>
      </c>
      <c r="BH78" s="48">
        <v>0.20173697916666666</v>
      </c>
      <c r="BI78" s="48">
        <v>6.7231770833333329E-2</v>
      </c>
      <c r="BJ78" s="48">
        <v>9.239583333333334E-3</v>
      </c>
      <c r="BK78" s="48">
        <v>6.9786458333333329E-2</v>
      </c>
      <c r="BL78" s="48">
        <v>0.10086979166666667</v>
      </c>
      <c r="BM78" s="48">
        <v>8.5846354166666666E-2</v>
      </c>
      <c r="BN78" s="58">
        <v>8.5416666666666659E-4</v>
      </c>
      <c r="BO78" s="48">
        <v>0.10562760416666667</v>
      </c>
      <c r="BP78" s="48">
        <v>0.11252864583333333</v>
      </c>
      <c r="BQ78" s="48">
        <v>0.22614583333333335</v>
      </c>
      <c r="BR78" s="48">
        <v>3.103125E-2</v>
      </c>
      <c r="BS78" s="48">
        <v>0</v>
      </c>
      <c r="BT78" s="48">
        <v>0.18356249999999999</v>
      </c>
      <c r="BU78" s="48">
        <v>3.9937500000000001E-2</v>
      </c>
      <c r="BV78" s="48">
        <v>0.34747916666666667</v>
      </c>
      <c r="BW78" s="48">
        <v>2.9450520833333334E-2</v>
      </c>
      <c r="BX78" s="48">
        <v>5.7018229166666663E-2</v>
      </c>
      <c r="BY78" s="48">
        <v>0.28212239583333332</v>
      </c>
      <c r="BZ78" s="58">
        <v>1.1979166666666666E-4</v>
      </c>
      <c r="CA78" s="48">
        <v>0.11594010416666667</v>
      </c>
      <c r="CB78" s="48">
        <v>0.1481171875</v>
      </c>
      <c r="CC78" s="48">
        <v>6.4132812499999997E-2</v>
      </c>
      <c r="CD78" s="48">
        <v>0.13628645833333333</v>
      </c>
      <c r="CE78" s="48">
        <v>1.5664062499999999E-2</v>
      </c>
      <c r="CF78" s="48">
        <v>5.6937500000000002E-2</v>
      </c>
      <c r="CG78" s="48">
        <v>5.1346354166666663E-2</v>
      </c>
      <c r="CH78" s="48">
        <v>0.1037734375</v>
      </c>
      <c r="CI78" s="48">
        <v>7.3794270833333328E-2</v>
      </c>
      <c r="CJ78" s="48">
        <v>7.3067708333333328E-2</v>
      </c>
      <c r="CK78" s="48">
        <v>0.14907291666666667</v>
      </c>
      <c r="CL78" s="58">
        <v>5.8767230169050715E-2</v>
      </c>
      <c r="CM78" s="48">
        <v>0.52543302990897267</v>
      </c>
      <c r="CN78" s="48">
        <v>0.52472561768530557</v>
      </c>
      <c r="CO78" s="48">
        <v>0.13572691807542261</v>
      </c>
      <c r="CP78" s="48">
        <v>9.2507152145643687E-2</v>
      </c>
      <c r="CQ78" s="48">
        <v>0.22442132639791937</v>
      </c>
      <c r="CR78" s="48">
        <v>0.10658257477243173</v>
      </c>
      <c r="CS78" s="48">
        <v>0.29531339401820544</v>
      </c>
      <c r="CT78" s="48">
        <v>3.4348504551365414E-2</v>
      </c>
      <c r="CU78" s="48">
        <v>0.21179193758127438</v>
      </c>
      <c r="CV78" s="48">
        <v>0.1773966189856957</v>
      </c>
      <c r="CW78" s="71">
        <v>0.12213263979193757</v>
      </c>
      <c r="CX78" s="47">
        <v>2.9641092327698307E-2</v>
      </c>
      <c r="CY78" s="47">
        <v>0.27726397919375811</v>
      </c>
      <c r="CZ78" s="47">
        <v>0.35562548764629387</v>
      </c>
      <c r="DA78" s="47">
        <v>0.49136801040312095</v>
      </c>
      <c r="DB78" s="47">
        <v>0.11979193758127438</v>
      </c>
      <c r="DC78" s="47">
        <v>0.41507672301690507</v>
      </c>
      <c r="DD78" s="47">
        <v>4.7274382314694406E-2</v>
      </c>
      <c r="DE78" s="47">
        <v>0.30237971391417423</v>
      </c>
      <c r="DF78" s="47">
        <v>7.5211963589076725E-2</v>
      </c>
      <c r="DG78" s="47">
        <v>0.14751885565669701</v>
      </c>
      <c r="DH78" s="47">
        <v>5.8637191157347203E-2</v>
      </c>
      <c r="DI78" s="47">
        <v>0.25977633289986996</v>
      </c>
    </row>
    <row r="79" spans="1:113" x14ac:dyDescent="0.25">
      <c r="A79" s="23" t="s">
        <v>396</v>
      </c>
      <c r="B79" s="20" t="s">
        <v>398</v>
      </c>
      <c r="C79" s="20" t="s">
        <v>396</v>
      </c>
      <c r="D79" s="43" t="s">
        <v>252</v>
      </c>
      <c r="E79" s="42" t="s">
        <v>70</v>
      </c>
      <c r="F79" s="48">
        <v>6.312760416666667E-2</v>
      </c>
      <c r="G79" s="48">
        <v>4.4851562499999997E-2</v>
      </c>
      <c r="H79" s="48">
        <v>9.8776041666666665E-3</v>
      </c>
      <c r="I79" s="48">
        <v>8.5598958333333343E-3</v>
      </c>
      <c r="J79" s="48">
        <v>4.9192708333333335E-2</v>
      </c>
      <c r="K79" s="48">
        <v>7.2580729166666677E-2</v>
      </c>
      <c r="L79" s="48">
        <v>7.4169270833333328E-2</v>
      </c>
      <c r="M79" s="48">
        <v>3.1138020833333332E-2</v>
      </c>
      <c r="N79" s="48">
        <v>4.0049479166666666E-2</v>
      </c>
      <c r="O79" s="48">
        <v>4.2567708333333336E-2</v>
      </c>
      <c r="P79" s="48">
        <v>7.1062500000000001E-2</v>
      </c>
      <c r="Q79" s="48">
        <v>6.3401041666666658E-2</v>
      </c>
      <c r="R79" s="58">
        <v>6.4695312500000005E-2</v>
      </c>
      <c r="S79" s="48">
        <v>6.6395833333333334E-2</v>
      </c>
      <c r="T79" s="48">
        <v>5.01796875E-2</v>
      </c>
      <c r="U79" s="48">
        <v>6.060677083333333E-2</v>
      </c>
      <c r="V79" s="48">
        <v>6.8330729166666673E-2</v>
      </c>
      <c r="W79" s="48">
        <v>5.9429687500000002E-2</v>
      </c>
      <c r="X79" s="48">
        <v>0.18149218750000001</v>
      </c>
      <c r="Y79" s="48">
        <v>9.71796875E-2</v>
      </c>
      <c r="Z79" s="48">
        <v>2.7132812499999999E-2</v>
      </c>
      <c r="AA79" s="48">
        <v>2.77890625E-2</v>
      </c>
      <c r="AB79" s="48">
        <v>2.9781249999999999E-2</v>
      </c>
      <c r="AC79" s="48">
        <v>2.0703124999999999E-2</v>
      </c>
      <c r="AD79" s="58">
        <v>2.283333333333333E-2</v>
      </c>
      <c r="AE79" s="48">
        <v>3.4768229166666664E-2</v>
      </c>
      <c r="AF79" s="48">
        <v>5.0315104166666666E-2</v>
      </c>
      <c r="AG79" s="48">
        <v>3.6544270833333337E-2</v>
      </c>
      <c r="AH79" s="48">
        <v>3.3020833333333333E-2</v>
      </c>
      <c r="AI79" s="48">
        <v>7.0395833333333324E-2</v>
      </c>
      <c r="AJ79" s="48">
        <v>4.5802083333333334E-2</v>
      </c>
      <c r="AK79" s="48">
        <v>4.6976562499999999E-2</v>
      </c>
      <c r="AL79" s="48">
        <v>3.1059895833333333E-2</v>
      </c>
      <c r="AM79" s="48">
        <v>4.1802083333333337E-2</v>
      </c>
      <c r="AN79" s="48">
        <v>4.3268229166666665E-2</v>
      </c>
      <c r="AO79" s="48">
        <v>0.13247916666666665</v>
      </c>
      <c r="AP79" s="58">
        <v>3.4882812499999999E-2</v>
      </c>
      <c r="AQ79" s="48">
        <v>4.5015624999999997E-2</v>
      </c>
      <c r="AR79" s="48">
        <v>6.7369791666666665E-2</v>
      </c>
      <c r="AS79" s="48">
        <v>7.9799479166666673E-2</v>
      </c>
      <c r="AT79" s="48">
        <v>7.1348958333333323E-2</v>
      </c>
      <c r="AU79" s="48">
        <v>7.4622395833333327E-2</v>
      </c>
      <c r="AV79" s="48">
        <v>3.2307291666666661E-2</v>
      </c>
      <c r="AW79" s="48">
        <v>5.8018229166666664E-2</v>
      </c>
      <c r="AX79" s="48">
        <v>3.4161458333333339E-2</v>
      </c>
      <c r="AY79" s="48">
        <v>4.2151041666666667E-2</v>
      </c>
      <c r="AZ79" s="48">
        <v>0.22971354166666666</v>
      </c>
      <c r="BA79" s="48">
        <v>0.30794531250000001</v>
      </c>
      <c r="BB79" s="58">
        <v>0.29635937499999998</v>
      </c>
      <c r="BC79" s="48">
        <v>0.40430729166666668</v>
      </c>
      <c r="BD79" s="48">
        <v>0.31939843750000002</v>
      </c>
      <c r="BE79" s="48">
        <v>0</v>
      </c>
      <c r="BF79" s="48">
        <v>0</v>
      </c>
      <c r="BG79" s="48">
        <v>8.4989583333333327E-2</v>
      </c>
      <c r="BH79" s="48">
        <v>7.9674479166666673E-2</v>
      </c>
      <c r="BI79" s="48">
        <v>8.7575520833333323E-2</v>
      </c>
      <c r="BJ79" s="48">
        <v>0.18384114583333333</v>
      </c>
      <c r="BK79" s="48">
        <v>0.17098697916666666</v>
      </c>
      <c r="BL79" s="48">
        <v>0.11063802083333332</v>
      </c>
      <c r="BM79" s="48">
        <v>6.2244791666666667E-2</v>
      </c>
      <c r="BN79" s="58">
        <v>1.040328125</v>
      </c>
      <c r="BO79" s="48">
        <v>0.1959296875</v>
      </c>
      <c r="BP79" s="48">
        <v>8.9218749999999993E-3</v>
      </c>
      <c r="BQ79" s="48">
        <v>0.20878906250000001</v>
      </c>
      <c r="BR79" s="48">
        <v>0.14298697916666667</v>
      </c>
      <c r="BS79" s="48">
        <v>6.8000000000000005E-2</v>
      </c>
      <c r="BT79" s="48">
        <v>7.1440104166666671E-2</v>
      </c>
      <c r="BU79" s="48">
        <v>3.7783854166666665E-2</v>
      </c>
      <c r="BV79" s="48">
        <v>3.6023437499999998E-2</v>
      </c>
      <c r="BW79" s="48">
        <v>5.7765625000000001E-2</v>
      </c>
      <c r="BX79" s="48">
        <v>4.9195312499999998E-2</v>
      </c>
      <c r="BY79" s="48">
        <v>0.12558854166666666</v>
      </c>
      <c r="BZ79" s="58">
        <v>6.5338541666666666E-2</v>
      </c>
      <c r="CA79" s="48">
        <v>7.7554687499999997E-2</v>
      </c>
      <c r="CB79" s="48">
        <v>7.9406249999999998E-2</v>
      </c>
      <c r="CC79" s="48">
        <v>7.422135416666667E-2</v>
      </c>
      <c r="CD79" s="48">
        <v>7.8039062500000006E-2</v>
      </c>
      <c r="CE79" s="48">
        <v>7.7778645833333326E-2</v>
      </c>
      <c r="CF79" s="48">
        <v>8.3898437500000006E-2</v>
      </c>
      <c r="CG79" s="48">
        <v>4.3041666666666666E-2</v>
      </c>
      <c r="CH79" s="48">
        <v>4.5611979166666664E-2</v>
      </c>
      <c r="CI79" s="48">
        <v>4.3510416666666663E-2</v>
      </c>
      <c r="CJ79" s="48">
        <v>4.3458333333333335E-2</v>
      </c>
      <c r="CK79" s="48">
        <v>0.27785416666666668</v>
      </c>
      <c r="CL79" s="58">
        <v>0.76941482444733411</v>
      </c>
      <c r="CM79" s="48">
        <v>0.33455136540962288</v>
      </c>
      <c r="CN79" s="48">
        <v>0.12762548764629389</v>
      </c>
      <c r="CO79" s="48">
        <v>0.28977373211963592</v>
      </c>
      <c r="CP79" s="48">
        <v>9.9420026007802337E-2</v>
      </c>
      <c r="CQ79" s="48">
        <v>10.206918075422626</v>
      </c>
      <c r="CR79" s="48">
        <v>5.5531859557867352E-2</v>
      </c>
      <c r="CS79" s="48">
        <v>7.3123537061118335E-2</v>
      </c>
      <c r="CT79" s="48">
        <v>4.6189856957087126E-2</v>
      </c>
      <c r="CU79" s="48">
        <v>4.2655396618985694E-2</v>
      </c>
      <c r="CV79" s="48">
        <v>6.4592977893368E-2</v>
      </c>
      <c r="CW79" s="71">
        <v>9.7565669700910268E-2</v>
      </c>
      <c r="CX79" s="47">
        <v>7.583615084525358E-2</v>
      </c>
      <c r="CY79" s="47">
        <v>0.13180234070221067</v>
      </c>
      <c r="CZ79" s="47">
        <v>0.12333940182054616</v>
      </c>
      <c r="DA79" s="47">
        <v>0.11240052015604682</v>
      </c>
      <c r="DB79" s="47">
        <v>0.10134200260078023</v>
      </c>
      <c r="DC79" s="47">
        <v>0.11893628088426528</v>
      </c>
      <c r="DD79" s="47">
        <v>8.1604681404421328E-2</v>
      </c>
      <c r="DE79" s="47">
        <v>7.9464239271781534E-2</v>
      </c>
      <c r="DF79" s="47">
        <v>3.8663198959687908E-2</v>
      </c>
      <c r="DG79" s="47">
        <v>0.14696228868660599</v>
      </c>
      <c r="DH79" s="47">
        <v>8.2962288686605989E-2</v>
      </c>
      <c r="DI79" s="47">
        <v>0.10194018205461639</v>
      </c>
    </row>
    <row r="80" spans="1:113" x14ac:dyDescent="0.25">
      <c r="A80" s="23" t="s">
        <v>396</v>
      </c>
      <c r="B80" s="20" t="s">
        <v>398</v>
      </c>
      <c r="C80" s="20" t="s">
        <v>396</v>
      </c>
      <c r="D80" s="43" t="s">
        <v>253</v>
      </c>
      <c r="E80" s="42" t="s">
        <v>494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5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58">
        <v>0</v>
      </c>
      <c r="AE80" s="48">
        <v>0</v>
      </c>
      <c r="AF80" s="48">
        <v>0</v>
      </c>
      <c r="AG80" s="48">
        <v>0</v>
      </c>
      <c r="AH80" s="48">
        <v>0</v>
      </c>
      <c r="AI80" s="48">
        <v>0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  <c r="AO80" s="48">
        <v>0</v>
      </c>
      <c r="AP80" s="58">
        <v>0</v>
      </c>
      <c r="AQ80" s="48">
        <v>0</v>
      </c>
      <c r="AR80" s="48">
        <v>0</v>
      </c>
      <c r="AS80" s="48">
        <v>0</v>
      </c>
      <c r="AT80" s="48">
        <v>0</v>
      </c>
      <c r="AU80" s="48">
        <v>0</v>
      </c>
      <c r="AV80" s="48">
        <v>0</v>
      </c>
      <c r="AW80" s="48">
        <v>0</v>
      </c>
      <c r="AX80" s="48">
        <v>0</v>
      </c>
      <c r="AY80" s="48">
        <v>0</v>
      </c>
      <c r="AZ80" s="48">
        <v>0</v>
      </c>
      <c r="BA80" s="48">
        <v>0</v>
      </c>
      <c r="BB80" s="58">
        <v>0</v>
      </c>
      <c r="BC80" s="48">
        <v>0</v>
      </c>
      <c r="BD80" s="48">
        <v>0</v>
      </c>
      <c r="BE80" s="48">
        <v>0</v>
      </c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8">
        <v>0</v>
      </c>
      <c r="BL80" s="48">
        <v>0</v>
      </c>
      <c r="BM80" s="48">
        <v>0</v>
      </c>
      <c r="BN80" s="58">
        <v>0</v>
      </c>
      <c r="BO80" s="48">
        <v>0</v>
      </c>
      <c r="BP80" s="48">
        <v>0</v>
      </c>
      <c r="BQ80" s="48">
        <v>0</v>
      </c>
      <c r="BR80" s="48">
        <v>0</v>
      </c>
      <c r="BS80" s="48">
        <v>0</v>
      </c>
      <c r="BT80" s="48">
        <v>0</v>
      </c>
      <c r="BU80" s="48">
        <v>0</v>
      </c>
      <c r="BV80" s="48">
        <v>0</v>
      </c>
      <c r="BW80" s="48">
        <v>0</v>
      </c>
      <c r="BX80" s="48">
        <v>0</v>
      </c>
      <c r="BY80" s="48">
        <v>0</v>
      </c>
      <c r="BZ80" s="58">
        <v>0</v>
      </c>
      <c r="CA80" s="48">
        <v>0</v>
      </c>
      <c r="CB80" s="48">
        <v>0</v>
      </c>
      <c r="CC80" s="48">
        <v>0</v>
      </c>
      <c r="CD80" s="48">
        <v>0</v>
      </c>
      <c r="CE80" s="48">
        <v>0</v>
      </c>
      <c r="CF80" s="48">
        <v>0</v>
      </c>
      <c r="CG80" s="48">
        <v>0</v>
      </c>
      <c r="CH80" s="48">
        <v>0</v>
      </c>
      <c r="CI80" s="48">
        <v>0</v>
      </c>
      <c r="CJ80" s="48">
        <v>0</v>
      </c>
      <c r="CK80" s="48">
        <v>0</v>
      </c>
      <c r="CL80" s="58">
        <v>0</v>
      </c>
      <c r="CM80" s="48">
        <v>0</v>
      </c>
      <c r="CN80" s="48">
        <v>0</v>
      </c>
      <c r="CO80" s="48">
        <v>0</v>
      </c>
      <c r="CP80" s="48">
        <v>0</v>
      </c>
      <c r="CQ80" s="48">
        <v>0</v>
      </c>
      <c r="CR80" s="48">
        <v>0</v>
      </c>
      <c r="CS80" s="48">
        <v>0</v>
      </c>
      <c r="CT80" s="48">
        <v>0</v>
      </c>
      <c r="CU80" s="48">
        <v>0</v>
      </c>
      <c r="CV80" s="48">
        <v>0</v>
      </c>
      <c r="CW80" s="71">
        <v>0</v>
      </c>
      <c r="CX80" s="47">
        <v>2.0702210663198959E-3</v>
      </c>
      <c r="CY80" s="47">
        <v>0</v>
      </c>
      <c r="CZ80" s="47">
        <v>0</v>
      </c>
      <c r="DA80" s="47">
        <v>0</v>
      </c>
      <c r="DB80" s="47">
        <v>0</v>
      </c>
      <c r="DC80" s="47">
        <v>0</v>
      </c>
      <c r="DD80" s="47">
        <v>0</v>
      </c>
      <c r="DE80" s="47">
        <v>0</v>
      </c>
      <c r="DF80" s="47">
        <v>0</v>
      </c>
      <c r="DG80" s="47">
        <v>0</v>
      </c>
      <c r="DH80" s="47">
        <v>0</v>
      </c>
      <c r="DI80" s="47">
        <v>0</v>
      </c>
    </row>
    <row r="81" spans="1:113" x14ac:dyDescent="0.25">
      <c r="A81" s="23" t="s">
        <v>396</v>
      </c>
      <c r="B81" s="20" t="s">
        <v>398</v>
      </c>
      <c r="C81" s="20" t="s">
        <v>396</v>
      </c>
      <c r="D81" s="43" t="s">
        <v>254</v>
      </c>
      <c r="E81" s="42" t="s">
        <v>495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5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5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  <c r="AO81" s="48">
        <v>0</v>
      </c>
      <c r="AP81" s="58">
        <v>0</v>
      </c>
      <c r="AQ81" s="48">
        <v>0</v>
      </c>
      <c r="AR81" s="48">
        <v>0</v>
      </c>
      <c r="AS81" s="48">
        <v>0</v>
      </c>
      <c r="AT81" s="48">
        <v>0</v>
      </c>
      <c r="AU81" s="48">
        <v>0</v>
      </c>
      <c r="AV81" s="48">
        <v>0</v>
      </c>
      <c r="AW81" s="48">
        <v>0</v>
      </c>
      <c r="AX81" s="48">
        <v>0</v>
      </c>
      <c r="AY81" s="48">
        <v>0</v>
      </c>
      <c r="AZ81" s="48">
        <v>0</v>
      </c>
      <c r="BA81" s="48">
        <v>0</v>
      </c>
      <c r="BB81" s="58">
        <v>0</v>
      </c>
      <c r="BC81" s="48">
        <v>0</v>
      </c>
      <c r="BD81" s="48">
        <v>0</v>
      </c>
      <c r="BE81" s="48">
        <v>0</v>
      </c>
      <c r="BF81" s="48">
        <v>0</v>
      </c>
      <c r="BG81" s="48">
        <v>0</v>
      </c>
      <c r="BH81" s="48">
        <v>0</v>
      </c>
      <c r="BI81" s="48">
        <v>0</v>
      </c>
      <c r="BJ81" s="48">
        <v>0</v>
      </c>
      <c r="BK81" s="48">
        <v>0</v>
      </c>
      <c r="BL81" s="48">
        <v>0</v>
      </c>
      <c r="BM81" s="48">
        <v>0</v>
      </c>
      <c r="BN81" s="58">
        <v>0</v>
      </c>
      <c r="BO81" s="48">
        <v>0</v>
      </c>
      <c r="BP81" s="48">
        <v>0</v>
      </c>
      <c r="BQ81" s="48">
        <v>0</v>
      </c>
      <c r="BR81" s="48">
        <v>0</v>
      </c>
      <c r="BS81" s="48">
        <v>0</v>
      </c>
      <c r="BT81" s="48">
        <v>0</v>
      </c>
      <c r="BU81" s="48">
        <v>0</v>
      </c>
      <c r="BV81" s="48">
        <v>0</v>
      </c>
      <c r="BW81" s="48">
        <v>0</v>
      </c>
      <c r="BX81" s="48">
        <v>0</v>
      </c>
      <c r="BY81" s="48">
        <v>0</v>
      </c>
      <c r="BZ81" s="58">
        <v>0</v>
      </c>
      <c r="CA81" s="48">
        <v>0</v>
      </c>
      <c r="CB81" s="48">
        <v>0</v>
      </c>
      <c r="CC81" s="48">
        <v>0</v>
      </c>
      <c r="CD81" s="48">
        <v>0</v>
      </c>
      <c r="CE81" s="48">
        <v>0</v>
      </c>
      <c r="CF81" s="48">
        <v>0</v>
      </c>
      <c r="CG81" s="48">
        <v>0</v>
      </c>
      <c r="CH81" s="48">
        <v>0</v>
      </c>
      <c r="CI81" s="48">
        <v>0</v>
      </c>
      <c r="CJ81" s="48">
        <v>0</v>
      </c>
      <c r="CK81" s="48">
        <v>0</v>
      </c>
      <c r="CL81" s="58">
        <v>0</v>
      </c>
      <c r="CM81" s="48">
        <v>0</v>
      </c>
      <c r="CN81" s="48">
        <v>0</v>
      </c>
      <c r="CO81" s="48">
        <v>0</v>
      </c>
      <c r="CP81" s="48">
        <v>0</v>
      </c>
      <c r="CQ81" s="48">
        <v>0</v>
      </c>
      <c r="CR81" s="48">
        <v>0</v>
      </c>
      <c r="CS81" s="48">
        <v>0</v>
      </c>
      <c r="CT81" s="48">
        <v>0</v>
      </c>
      <c r="CU81" s="48">
        <v>0</v>
      </c>
      <c r="CV81" s="48">
        <v>0</v>
      </c>
      <c r="CW81" s="71">
        <v>0</v>
      </c>
      <c r="CX81" s="47">
        <v>0</v>
      </c>
      <c r="CY81" s="47">
        <v>0</v>
      </c>
      <c r="CZ81" s="47">
        <v>0</v>
      </c>
      <c r="DA81" s="47">
        <v>0</v>
      </c>
      <c r="DB81" s="47">
        <v>0</v>
      </c>
      <c r="DC81" s="47">
        <v>0</v>
      </c>
      <c r="DD81" s="47">
        <v>0</v>
      </c>
      <c r="DE81" s="47">
        <v>0</v>
      </c>
      <c r="DF81" s="47">
        <v>0</v>
      </c>
      <c r="DG81" s="47">
        <v>0</v>
      </c>
      <c r="DH81" s="47">
        <v>0</v>
      </c>
      <c r="DI81" s="47">
        <v>0</v>
      </c>
    </row>
    <row r="82" spans="1:113" x14ac:dyDescent="0.25">
      <c r="A82" s="23" t="s">
        <v>396</v>
      </c>
      <c r="B82" s="20" t="s">
        <v>398</v>
      </c>
      <c r="C82" s="20" t="s">
        <v>396</v>
      </c>
      <c r="D82" s="43" t="s">
        <v>255</v>
      </c>
      <c r="E82" s="42" t="s">
        <v>71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5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5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  <c r="AO82" s="48">
        <v>0</v>
      </c>
      <c r="AP82" s="58">
        <v>0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5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8">
        <v>0</v>
      </c>
      <c r="BL82" s="48">
        <v>0</v>
      </c>
      <c r="BM82" s="48">
        <v>0</v>
      </c>
      <c r="BN82" s="5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6.4166666666666669E-3</v>
      </c>
      <c r="BV82" s="48">
        <v>0</v>
      </c>
      <c r="BW82" s="48">
        <v>0</v>
      </c>
      <c r="BX82" s="48">
        <v>0</v>
      </c>
      <c r="BY82" s="48">
        <v>0</v>
      </c>
      <c r="BZ82" s="58">
        <v>0</v>
      </c>
      <c r="CA82" s="48">
        <v>0</v>
      </c>
      <c r="CB82" s="48">
        <v>0</v>
      </c>
      <c r="CC82" s="48">
        <v>0</v>
      </c>
      <c r="CD82" s="48">
        <v>0</v>
      </c>
      <c r="CE82" s="48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0</v>
      </c>
      <c r="CL82" s="58">
        <v>0</v>
      </c>
      <c r="CM82" s="48">
        <v>0</v>
      </c>
      <c r="CN82" s="48">
        <v>0</v>
      </c>
      <c r="CO82" s="48">
        <v>0</v>
      </c>
      <c r="CP82" s="48">
        <v>0</v>
      </c>
      <c r="CQ82" s="48">
        <v>0</v>
      </c>
      <c r="CR82" s="48">
        <v>0</v>
      </c>
      <c r="CS82" s="48">
        <v>0</v>
      </c>
      <c r="CT82" s="48">
        <v>0</v>
      </c>
      <c r="CU82" s="48">
        <v>0</v>
      </c>
      <c r="CV82" s="48">
        <v>0</v>
      </c>
      <c r="CW82" s="71">
        <v>0</v>
      </c>
      <c r="CX82" s="47">
        <v>0</v>
      </c>
      <c r="CY82" s="47">
        <v>0</v>
      </c>
      <c r="CZ82" s="47">
        <v>0</v>
      </c>
      <c r="DA82" s="47">
        <v>0</v>
      </c>
      <c r="DB82" s="47">
        <v>0</v>
      </c>
      <c r="DC82" s="47">
        <v>0</v>
      </c>
      <c r="DD82" s="47">
        <v>0</v>
      </c>
      <c r="DE82" s="47">
        <v>0</v>
      </c>
      <c r="DF82" s="47">
        <v>0</v>
      </c>
      <c r="DG82" s="47">
        <v>0</v>
      </c>
      <c r="DH82" s="47">
        <v>0</v>
      </c>
      <c r="DI82" s="47">
        <v>0</v>
      </c>
    </row>
    <row r="83" spans="1:113" x14ac:dyDescent="0.25">
      <c r="A83" s="23" t="s">
        <v>396</v>
      </c>
      <c r="B83" s="20" t="s">
        <v>398</v>
      </c>
      <c r="C83" s="20" t="s">
        <v>396</v>
      </c>
      <c r="D83" s="43" t="s">
        <v>256</v>
      </c>
      <c r="E83" s="42" t="s">
        <v>72</v>
      </c>
      <c r="F83" s="48">
        <v>0.16209635416666665</v>
      </c>
      <c r="G83" s="48">
        <v>0.19306510416666667</v>
      </c>
      <c r="H83" s="48">
        <v>0.3573723958333333</v>
      </c>
      <c r="I83" s="48">
        <v>0.17114583333333333</v>
      </c>
      <c r="J83" s="48">
        <v>0.70294791666666667</v>
      </c>
      <c r="K83" s="48">
        <v>0.26208333333333333</v>
      </c>
      <c r="L83" s="48">
        <v>0.26738541666666671</v>
      </c>
      <c r="M83" s="48">
        <v>0.63366406249999996</v>
      </c>
      <c r="N83" s="48">
        <v>0.3261510416666667</v>
      </c>
      <c r="O83" s="48">
        <v>3.1000286458333335</v>
      </c>
      <c r="P83" s="48">
        <v>0.47373177083333329</v>
      </c>
      <c r="Q83" s="48">
        <v>2.6976432291666663</v>
      </c>
      <c r="R83" s="58">
        <v>0.49532812500000001</v>
      </c>
      <c r="S83" s="48">
        <v>0.47256510416666664</v>
      </c>
      <c r="T83" s="48">
        <v>0.96748697916666659</v>
      </c>
      <c r="U83" s="48">
        <v>0.53698177083333343</v>
      </c>
      <c r="V83" s="48">
        <v>0.98901041666666667</v>
      </c>
      <c r="W83" s="48">
        <v>0.81035937499999999</v>
      </c>
      <c r="X83" s="48">
        <v>1.0272630208333333</v>
      </c>
      <c r="Y83" s="48">
        <v>2.7392682291666666</v>
      </c>
      <c r="Z83" s="48">
        <v>0.68224739583333338</v>
      </c>
      <c r="AA83" s="48">
        <v>0.16109375000000001</v>
      </c>
      <c r="AB83" s="48">
        <v>0.61956510416666666</v>
      </c>
      <c r="AC83" s="48">
        <v>1.1247760416666668</v>
      </c>
      <c r="AD83" s="58">
        <v>0.6671614583333334</v>
      </c>
      <c r="AE83" s="48">
        <v>1.0782395833333334</v>
      </c>
      <c r="AF83" s="48">
        <v>0.41349739583333334</v>
      </c>
      <c r="AG83" s="48">
        <v>0.50907031250000001</v>
      </c>
      <c r="AH83" s="48">
        <v>0.86898437500000003</v>
      </c>
      <c r="AI83" s="48">
        <v>3.01484375E-2</v>
      </c>
      <c r="AJ83" s="48">
        <v>0.15261458333333333</v>
      </c>
      <c r="AK83" s="48">
        <v>0.28554947916666668</v>
      </c>
      <c r="AL83" s="48">
        <v>0.34230729166666668</v>
      </c>
      <c r="AM83" s="48">
        <v>0.40950260416666667</v>
      </c>
      <c r="AN83" s="48">
        <v>0.45975520833333333</v>
      </c>
      <c r="AO83" s="48">
        <v>0.16164583333333335</v>
      </c>
      <c r="AP83" s="58">
        <v>0.55110677083333337</v>
      </c>
      <c r="AQ83" s="48">
        <v>0.60677864583333341</v>
      </c>
      <c r="AR83" s="48">
        <v>0.58552864583333342</v>
      </c>
      <c r="AS83" s="48">
        <v>1.0051927083333332</v>
      </c>
      <c r="AT83" s="48">
        <v>2.1240156250000002</v>
      </c>
      <c r="AU83" s="48">
        <v>0.63751302083333339</v>
      </c>
      <c r="AV83" s="48">
        <v>2.1164062500000001E-2</v>
      </c>
      <c r="AW83" s="48">
        <v>0.3462239583333333</v>
      </c>
      <c r="AX83" s="48">
        <v>0.25948177083333329</v>
      </c>
      <c r="AY83" s="48">
        <v>0.64536718749999999</v>
      </c>
      <c r="AZ83" s="48">
        <v>5.4787604166666668</v>
      </c>
      <c r="BA83" s="48">
        <v>0.45914322916666667</v>
      </c>
      <c r="BB83" s="58">
        <v>1.3139531250000001</v>
      </c>
      <c r="BC83" s="48">
        <v>1.7290989583333332</v>
      </c>
      <c r="BD83" s="48">
        <v>0.78267447916666666</v>
      </c>
      <c r="BE83" s="48">
        <v>0.95329687500000004</v>
      </c>
      <c r="BF83" s="48">
        <v>0.67143229166666663</v>
      </c>
      <c r="BG83" s="48">
        <v>0.98168489583333329</v>
      </c>
      <c r="BH83" s="48">
        <v>1.4749062500000001</v>
      </c>
      <c r="BI83" s="48">
        <v>2.4522526041666666</v>
      </c>
      <c r="BJ83" s="48">
        <v>0.90789322916666659</v>
      </c>
      <c r="BK83" s="48">
        <v>0.21157812500000001</v>
      </c>
      <c r="BL83" s="48">
        <v>0.6817395833333334</v>
      </c>
      <c r="BM83" s="48">
        <v>0.30718229166666666</v>
      </c>
      <c r="BN83" s="58">
        <v>0.28305468750000001</v>
      </c>
      <c r="BO83" s="48">
        <v>0.22810677083333333</v>
      </c>
      <c r="BP83" s="48">
        <v>0.23027343750000001</v>
      </c>
      <c r="BQ83" s="48">
        <v>0.46952604166666662</v>
      </c>
      <c r="BR83" s="48">
        <v>9.6528645833333329E-2</v>
      </c>
      <c r="BS83" s="48">
        <v>0.7518541666666666</v>
      </c>
      <c r="BT83" s="48">
        <v>1.3403932291666667</v>
      </c>
      <c r="BU83" s="48">
        <v>1.0832213541666667</v>
      </c>
      <c r="BV83" s="48">
        <v>1.7702552083333332</v>
      </c>
      <c r="BW83" s="48">
        <v>0.4385208333333333</v>
      </c>
      <c r="BX83" s="48">
        <v>0.50149999999999995</v>
      </c>
      <c r="BY83" s="48">
        <v>0.86549479166666665</v>
      </c>
      <c r="BZ83" s="58">
        <v>1.5709635416666667</v>
      </c>
      <c r="CA83" s="48">
        <v>0.46518749999999998</v>
      </c>
      <c r="CB83" s="48">
        <v>0.52840364583333332</v>
      </c>
      <c r="CC83" s="48">
        <v>1.6023932291666667</v>
      </c>
      <c r="CD83" s="48">
        <v>0.36616927083333334</v>
      </c>
      <c r="CE83" s="48">
        <v>0.46510156250000001</v>
      </c>
      <c r="CF83" s="48">
        <v>0.63446875000000003</v>
      </c>
      <c r="CG83" s="48">
        <v>28.57912239583333</v>
      </c>
      <c r="CH83" s="48">
        <v>0.34839843749999999</v>
      </c>
      <c r="CI83" s="48">
        <v>0.57047656250000001</v>
      </c>
      <c r="CJ83" s="48">
        <v>0.60919010416666663</v>
      </c>
      <c r="CK83" s="48">
        <v>1.3194088541666666</v>
      </c>
      <c r="CL83" s="58">
        <v>0.59000520156046821</v>
      </c>
      <c r="CM83" s="48">
        <v>1.3095760728218464</v>
      </c>
      <c r="CN83" s="48">
        <v>1.5681248374512353</v>
      </c>
      <c r="CO83" s="48">
        <v>0.55001300390117036</v>
      </c>
      <c r="CP83" s="48">
        <v>1.3674148244473343</v>
      </c>
      <c r="CQ83" s="48">
        <v>0.654702210663199</v>
      </c>
      <c r="CR83" s="48">
        <v>1.0330923276983095</v>
      </c>
      <c r="CS83" s="48">
        <v>0.9182548764629388</v>
      </c>
      <c r="CT83" s="48">
        <v>0.84426007802340708</v>
      </c>
      <c r="CU83" s="48">
        <v>1.0284213263979194</v>
      </c>
      <c r="CV83" s="48">
        <v>0.69452795838751624</v>
      </c>
      <c r="CW83" s="71">
        <v>0.60883485045513652</v>
      </c>
      <c r="CX83" s="47">
        <v>0.80098049414824446</v>
      </c>
      <c r="CY83" s="47">
        <v>1.2215136540962288</v>
      </c>
      <c r="CZ83" s="47">
        <v>1.2431339401820547</v>
      </c>
      <c r="DA83" s="47">
        <v>0.43926137841352408</v>
      </c>
      <c r="DB83" s="47">
        <v>1.1203381014304292</v>
      </c>
      <c r="DC83" s="47">
        <v>0.72253576072821846</v>
      </c>
      <c r="DD83" s="47">
        <v>2.3468166449934982</v>
      </c>
      <c r="DE83" s="47">
        <v>1.8454460338101428</v>
      </c>
      <c r="DF83" s="47">
        <v>1.3539531859557865</v>
      </c>
      <c r="DG83" s="47">
        <v>2.1291781534460337</v>
      </c>
      <c r="DH83" s="47">
        <v>1.0409180754226268</v>
      </c>
      <c r="DI83" s="47">
        <v>1.5966423927178153</v>
      </c>
    </row>
    <row r="84" spans="1:113" x14ac:dyDescent="0.25">
      <c r="A84" s="23" t="s">
        <v>396</v>
      </c>
      <c r="B84" s="20" t="s">
        <v>398</v>
      </c>
      <c r="C84" s="20" t="s">
        <v>396</v>
      </c>
      <c r="D84" s="43" t="s">
        <v>257</v>
      </c>
      <c r="E84" s="42" t="s">
        <v>73</v>
      </c>
      <c r="F84" s="48">
        <v>16.745755208333332</v>
      </c>
      <c r="G84" s="48">
        <v>30.182325520833331</v>
      </c>
      <c r="H84" s="48">
        <v>4.1065416666666668</v>
      </c>
      <c r="I84" s="48">
        <v>6.4578906250000001</v>
      </c>
      <c r="J84" s="48">
        <v>14.141182291666667</v>
      </c>
      <c r="K84" s="48">
        <v>11.3323359375</v>
      </c>
      <c r="L84" s="48">
        <v>32.665143229166667</v>
      </c>
      <c r="M84" s="48">
        <v>18.772513020833333</v>
      </c>
      <c r="N84" s="48">
        <v>14.211375</v>
      </c>
      <c r="O84" s="48">
        <v>13.5386328125</v>
      </c>
      <c r="P84" s="48">
        <v>11.2416796875</v>
      </c>
      <c r="Q84" s="48">
        <v>11.176257812499999</v>
      </c>
      <c r="R84" s="58">
        <v>17.768786458333331</v>
      </c>
      <c r="S84" s="48">
        <v>31.9387734375</v>
      </c>
      <c r="T84" s="48">
        <v>10.567981770833335</v>
      </c>
      <c r="U84" s="48">
        <v>10.498161458333334</v>
      </c>
      <c r="V84" s="48">
        <v>10.557153645833335</v>
      </c>
      <c r="W84" s="48">
        <v>9.9692968749999995</v>
      </c>
      <c r="X84" s="48">
        <v>17.87495052083333</v>
      </c>
      <c r="Y84" s="48">
        <v>15.058187500000001</v>
      </c>
      <c r="Z84" s="48">
        <v>12.837468749999999</v>
      </c>
      <c r="AA84" s="48">
        <v>46.215145833333338</v>
      </c>
      <c r="AB84" s="48">
        <v>56.068322916666666</v>
      </c>
      <c r="AC84" s="48">
        <v>17.512734375000001</v>
      </c>
      <c r="AD84" s="58">
        <v>15.781684895833331</v>
      </c>
      <c r="AE84" s="48">
        <v>10.33121875</v>
      </c>
      <c r="AF84" s="48">
        <v>18.037437499999999</v>
      </c>
      <c r="AG84" s="48">
        <v>13.965419270833333</v>
      </c>
      <c r="AH84" s="48">
        <v>11.335325520833335</v>
      </c>
      <c r="AI84" s="48">
        <v>8.8776562499999994</v>
      </c>
      <c r="AJ84" s="48">
        <v>11.738104166666666</v>
      </c>
      <c r="AK84" s="48">
        <v>15.254757812499999</v>
      </c>
      <c r="AL84" s="48">
        <v>13.8509453125</v>
      </c>
      <c r="AM84" s="48">
        <v>14.285846354166667</v>
      </c>
      <c r="AN84" s="48">
        <v>8.6549114583333342</v>
      </c>
      <c r="AO84" s="48">
        <v>41.726127604166663</v>
      </c>
      <c r="AP84" s="58">
        <v>11.225578125</v>
      </c>
      <c r="AQ84" s="48">
        <v>13.104442708333334</v>
      </c>
      <c r="AR84" s="48">
        <v>10.461190104166667</v>
      </c>
      <c r="AS84" s="48">
        <v>20.848067708333332</v>
      </c>
      <c r="AT84" s="48">
        <v>12.036752604166667</v>
      </c>
      <c r="AU84" s="48">
        <v>14.023638020833333</v>
      </c>
      <c r="AV84" s="48">
        <v>10.241125</v>
      </c>
      <c r="AW84" s="48">
        <v>13.327739583333335</v>
      </c>
      <c r="AX84" s="48">
        <v>11.887158854166666</v>
      </c>
      <c r="AY84" s="48">
        <v>11.466484375</v>
      </c>
      <c r="AZ84" s="48">
        <v>9.7126093749999995</v>
      </c>
      <c r="BA84" s="48">
        <v>52.440416666666664</v>
      </c>
      <c r="BB84" s="58">
        <v>16.606455729166665</v>
      </c>
      <c r="BC84" s="48">
        <v>9.0599505208333344</v>
      </c>
      <c r="BD84" s="48">
        <v>11.9869375</v>
      </c>
      <c r="BE84" s="48">
        <v>4.5764921875000004</v>
      </c>
      <c r="BF84" s="48">
        <v>20.784171874999998</v>
      </c>
      <c r="BG84" s="48">
        <v>6.9323020833333331</v>
      </c>
      <c r="BH84" s="48">
        <v>30.303638020833333</v>
      </c>
      <c r="BI84" s="48">
        <v>8.9528854166666658</v>
      </c>
      <c r="BJ84" s="48">
        <v>8.9739531249999995</v>
      </c>
      <c r="BK84" s="48">
        <v>6.149552083333333</v>
      </c>
      <c r="BL84" s="48">
        <v>26.934861979166669</v>
      </c>
      <c r="BM84" s="48">
        <v>8.5768151041666663</v>
      </c>
      <c r="BN84" s="58">
        <v>5.4693203124999998</v>
      </c>
      <c r="BO84" s="48">
        <v>58.527700520833335</v>
      </c>
      <c r="BP84" s="48">
        <v>8.7675625000000004</v>
      </c>
      <c r="BQ84" s="48">
        <v>9.6416562500000005</v>
      </c>
      <c r="BR84" s="48">
        <v>6.4014114583333326</v>
      </c>
      <c r="BS84" s="48">
        <v>5.9831197916666667</v>
      </c>
      <c r="BT84" s="48">
        <v>4.9968697916666667</v>
      </c>
      <c r="BU84" s="48">
        <v>6.5840755208333333</v>
      </c>
      <c r="BV84" s="48">
        <v>8.096057291666666</v>
      </c>
      <c r="BW84" s="48">
        <v>9.8053828124999995</v>
      </c>
      <c r="BX84" s="48">
        <v>12.674617187500001</v>
      </c>
      <c r="BY84" s="48">
        <v>15.330630208333332</v>
      </c>
      <c r="BZ84" s="58">
        <v>14.757380208333334</v>
      </c>
      <c r="CA84" s="48">
        <v>13.6457421875</v>
      </c>
      <c r="CB84" s="48">
        <v>14.6038828125</v>
      </c>
      <c r="CC84" s="48">
        <v>11.527763020833333</v>
      </c>
      <c r="CD84" s="48">
        <v>17.173208333333331</v>
      </c>
      <c r="CE84" s="48">
        <v>7.7436796875000002</v>
      </c>
      <c r="CF84" s="48">
        <v>9.5754921875000001</v>
      </c>
      <c r="CG84" s="48">
        <v>9.8004739583333347</v>
      </c>
      <c r="CH84" s="48">
        <v>10.226950520833334</v>
      </c>
      <c r="CI84" s="48">
        <v>8.8952916666666653</v>
      </c>
      <c r="CJ84" s="48">
        <v>9.3122161458333341</v>
      </c>
      <c r="CK84" s="48">
        <v>12.642929687500001</v>
      </c>
      <c r="CL84" s="58">
        <v>9.9137815344603375</v>
      </c>
      <c r="CM84" s="48">
        <v>9.0115344603381011</v>
      </c>
      <c r="CN84" s="48">
        <v>11.970322496749025</v>
      </c>
      <c r="CO84" s="48">
        <v>8.1615448634590368</v>
      </c>
      <c r="CP84" s="48">
        <v>15.990384915474642</v>
      </c>
      <c r="CQ84" s="48">
        <v>12.706525357607283</v>
      </c>
      <c r="CR84" s="48">
        <v>16.153248374512355</v>
      </c>
      <c r="CS84" s="48">
        <v>18.319308192457736</v>
      </c>
      <c r="CT84" s="48">
        <v>11.963461638491546</v>
      </c>
      <c r="CU84" s="48">
        <v>16.475602080624189</v>
      </c>
      <c r="CV84" s="48">
        <v>12.812247074122237</v>
      </c>
      <c r="CW84" s="71">
        <v>16.36570611183355</v>
      </c>
      <c r="CX84" s="47">
        <v>12.67369310793238</v>
      </c>
      <c r="CY84" s="47">
        <v>11.146044213263979</v>
      </c>
      <c r="CZ84" s="47">
        <v>11.035976592977892</v>
      </c>
      <c r="DA84" s="47">
        <v>16.87860078023407</v>
      </c>
      <c r="DB84" s="47">
        <v>11.73127178153446</v>
      </c>
      <c r="DC84" s="47">
        <v>13.327037711313393</v>
      </c>
      <c r="DD84" s="47">
        <v>12.630439531859558</v>
      </c>
      <c r="DE84" s="47">
        <v>16.451859557867358</v>
      </c>
      <c r="DF84" s="47">
        <v>11.609550065019505</v>
      </c>
      <c r="DG84" s="47">
        <v>22.404967490247074</v>
      </c>
      <c r="DH84" s="47">
        <v>11.651646293888167</v>
      </c>
      <c r="DI84" s="47">
        <v>12.633880364109233</v>
      </c>
    </row>
    <row r="85" spans="1:113" x14ac:dyDescent="0.25">
      <c r="A85" s="23" t="s">
        <v>396</v>
      </c>
      <c r="B85" s="20" t="s">
        <v>398</v>
      </c>
      <c r="C85" s="20" t="s">
        <v>396</v>
      </c>
      <c r="D85" s="43" t="s">
        <v>496</v>
      </c>
      <c r="E85" s="42" t="s">
        <v>497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5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5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5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5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58">
        <v>0</v>
      </c>
      <c r="BO85" s="48">
        <v>0</v>
      </c>
      <c r="BP85" s="48">
        <v>0</v>
      </c>
      <c r="BQ85" s="48">
        <v>0</v>
      </c>
      <c r="BR85" s="48">
        <v>0</v>
      </c>
      <c r="BS85" s="48">
        <v>0</v>
      </c>
      <c r="BT85" s="48">
        <v>0</v>
      </c>
      <c r="BU85" s="48">
        <v>0</v>
      </c>
      <c r="BV85" s="48">
        <v>0</v>
      </c>
      <c r="BW85" s="48">
        <v>0</v>
      </c>
      <c r="BX85" s="48">
        <v>0</v>
      </c>
      <c r="BY85" s="48">
        <v>0</v>
      </c>
      <c r="BZ85" s="58">
        <v>0</v>
      </c>
      <c r="CA85" s="48">
        <v>0</v>
      </c>
      <c r="CB85" s="48">
        <v>0</v>
      </c>
      <c r="CC85" s="48">
        <v>0</v>
      </c>
      <c r="CD85" s="48">
        <v>0</v>
      </c>
      <c r="CE85" s="48">
        <v>0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58">
        <v>0</v>
      </c>
      <c r="CM85" s="48">
        <v>0</v>
      </c>
      <c r="CN85" s="48">
        <v>0</v>
      </c>
      <c r="CO85" s="48">
        <v>0</v>
      </c>
      <c r="CP85" s="48">
        <v>0</v>
      </c>
      <c r="CQ85" s="48">
        <v>0</v>
      </c>
      <c r="CR85" s="48">
        <v>0</v>
      </c>
      <c r="CS85" s="48">
        <v>0</v>
      </c>
      <c r="CT85" s="48">
        <v>0</v>
      </c>
      <c r="CU85" s="48">
        <v>0</v>
      </c>
      <c r="CV85" s="48">
        <v>0</v>
      </c>
      <c r="CW85" s="71">
        <v>0</v>
      </c>
      <c r="CX85" s="47">
        <v>0</v>
      </c>
      <c r="CY85" s="47">
        <v>0</v>
      </c>
      <c r="CZ85" s="47">
        <v>0</v>
      </c>
      <c r="DA85" s="47">
        <v>0</v>
      </c>
      <c r="DB85" s="47">
        <v>0</v>
      </c>
      <c r="DC85" s="47">
        <v>0</v>
      </c>
      <c r="DD85" s="47">
        <v>0</v>
      </c>
      <c r="DE85" s="47">
        <v>0</v>
      </c>
      <c r="DF85" s="47">
        <v>0</v>
      </c>
      <c r="DG85" s="47">
        <v>0</v>
      </c>
      <c r="DH85" s="47">
        <v>0</v>
      </c>
      <c r="DI85" s="47">
        <v>0</v>
      </c>
    </row>
    <row r="86" spans="1:113" x14ac:dyDescent="0.25">
      <c r="A86" s="23" t="s">
        <v>396</v>
      </c>
      <c r="B86" s="20" t="s">
        <v>398</v>
      </c>
      <c r="C86" s="20" t="s">
        <v>396</v>
      </c>
      <c r="D86" s="43" t="s">
        <v>258</v>
      </c>
      <c r="E86" s="42" t="s">
        <v>498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5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58">
        <v>0</v>
      </c>
      <c r="AE86" s="48">
        <v>0</v>
      </c>
      <c r="AF86" s="48">
        <v>0</v>
      </c>
      <c r="AG86" s="48">
        <v>0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58">
        <v>0</v>
      </c>
      <c r="AQ86" s="48">
        <v>0</v>
      </c>
      <c r="AR86" s="48">
        <v>0</v>
      </c>
      <c r="AS86" s="48">
        <v>0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58">
        <v>0</v>
      </c>
      <c r="BC86" s="48">
        <v>0</v>
      </c>
      <c r="BD86" s="48">
        <v>0</v>
      </c>
      <c r="BE86" s="48">
        <v>0</v>
      </c>
      <c r="BF86" s="48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58">
        <v>0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0</v>
      </c>
      <c r="BX86" s="48">
        <v>0</v>
      </c>
      <c r="BY86" s="48">
        <v>0</v>
      </c>
      <c r="BZ86" s="58">
        <v>0</v>
      </c>
      <c r="CA86" s="48">
        <v>0</v>
      </c>
      <c r="CB86" s="48">
        <v>0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58">
        <v>0</v>
      </c>
      <c r="CM86" s="48">
        <v>0</v>
      </c>
      <c r="CN86" s="48">
        <v>0</v>
      </c>
      <c r="CO86" s="48">
        <v>0</v>
      </c>
      <c r="CP86" s="48">
        <v>0</v>
      </c>
      <c r="CQ86" s="48">
        <v>0</v>
      </c>
      <c r="CR86" s="48">
        <v>0</v>
      </c>
      <c r="CS86" s="48">
        <v>9.5838751625487648E-3</v>
      </c>
      <c r="CT86" s="48">
        <v>0</v>
      </c>
      <c r="CU86" s="48">
        <v>0</v>
      </c>
      <c r="CV86" s="48">
        <v>0</v>
      </c>
      <c r="CW86" s="71">
        <v>0</v>
      </c>
      <c r="CX86" s="47">
        <v>0</v>
      </c>
      <c r="CY86" s="47">
        <v>0</v>
      </c>
      <c r="CZ86" s="47">
        <v>0</v>
      </c>
      <c r="DA86" s="47">
        <v>0</v>
      </c>
      <c r="DB86" s="47">
        <v>1.1001300390117035E-3</v>
      </c>
      <c r="DC86" s="47">
        <v>0</v>
      </c>
      <c r="DD86" s="47">
        <v>0</v>
      </c>
      <c r="DE86" s="47">
        <v>0</v>
      </c>
      <c r="DF86" s="47">
        <v>0</v>
      </c>
      <c r="DG86" s="47">
        <v>0</v>
      </c>
      <c r="DH86" s="47">
        <v>0</v>
      </c>
      <c r="DI86" s="47">
        <v>0</v>
      </c>
    </row>
    <row r="87" spans="1:113" x14ac:dyDescent="0.25">
      <c r="A87" s="23" t="s">
        <v>396</v>
      </c>
      <c r="B87" s="20" t="s">
        <v>398</v>
      </c>
      <c r="C87" s="20" t="s">
        <v>396</v>
      </c>
      <c r="D87" s="43" t="s">
        <v>499</v>
      </c>
      <c r="E87" s="42" t="s">
        <v>500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5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5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5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5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5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5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5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71">
        <v>0</v>
      </c>
      <c r="CX87" s="47">
        <v>0</v>
      </c>
      <c r="CY87" s="47">
        <v>0</v>
      </c>
      <c r="CZ87" s="47">
        <v>0</v>
      </c>
      <c r="DA87" s="47">
        <v>0</v>
      </c>
      <c r="DB87" s="47">
        <v>0</v>
      </c>
      <c r="DC87" s="47">
        <v>0</v>
      </c>
      <c r="DD87" s="47">
        <v>0</v>
      </c>
      <c r="DE87" s="47">
        <v>0</v>
      </c>
      <c r="DF87" s="47">
        <v>0</v>
      </c>
      <c r="DG87" s="47">
        <v>0</v>
      </c>
      <c r="DH87" s="47">
        <v>0</v>
      </c>
      <c r="DI87" s="47">
        <v>0</v>
      </c>
    </row>
    <row r="88" spans="1:113" x14ac:dyDescent="0.25">
      <c r="A88" s="23" t="s">
        <v>396</v>
      </c>
      <c r="B88" s="20" t="s">
        <v>398</v>
      </c>
      <c r="C88" s="20" t="s">
        <v>396</v>
      </c>
      <c r="D88" s="43" t="s">
        <v>260</v>
      </c>
      <c r="E88" s="42" t="s">
        <v>74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5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48">
        <v>0</v>
      </c>
      <c r="AD88" s="5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  <c r="AO88" s="48">
        <v>3.6414062499999997E-2</v>
      </c>
      <c r="AP88" s="58">
        <v>0</v>
      </c>
      <c r="AQ88" s="48">
        <v>5.8333333333333327E-3</v>
      </c>
      <c r="AR88" s="48">
        <v>0</v>
      </c>
      <c r="AS88" s="48">
        <v>6.9010416666666667E-4</v>
      </c>
      <c r="AT88" s="48">
        <v>0</v>
      </c>
      <c r="AU88" s="48">
        <v>1.9140625E-3</v>
      </c>
      <c r="AV88" s="48">
        <v>1.2005208333333332E-3</v>
      </c>
      <c r="AW88" s="48">
        <v>1.7369791666666668E-3</v>
      </c>
      <c r="AX88" s="48">
        <v>0</v>
      </c>
      <c r="AY88" s="48">
        <v>3.4296875E-3</v>
      </c>
      <c r="AZ88" s="48">
        <v>0</v>
      </c>
      <c r="BA88" s="48">
        <v>1.4244791666666666E-2</v>
      </c>
      <c r="BB88" s="58">
        <v>0</v>
      </c>
      <c r="BC88" s="48">
        <v>1.0416666666666666E-2</v>
      </c>
      <c r="BD88" s="48">
        <v>0</v>
      </c>
      <c r="BE88" s="48">
        <v>1.1953125E-3</v>
      </c>
      <c r="BF88" s="48">
        <v>2.08828125E-2</v>
      </c>
      <c r="BG88" s="48">
        <v>0</v>
      </c>
      <c r="BH88" s="48">
        <v>0</v>
      </c>
      <c r="BI88" s="48">
        <v>0</v>
      </c>
      <c r="BJ88" s="48">
        <v>3.1927083333333335E-2</v>
      </c>
      <c r="BK88" s="48">
        <v>5.4687500000000005E-4</v>
      </c>
      <c r="BL88" s="48">
        <v>0</v>
      </c>
      <c r="BM88" s="48">
        <v>0</v>
      </c>
      <c r="BN88" s="58">
        <v>0</v>
      </c>
      <c r="BO88" s="48">
        <v>0</v>
      </c>
      <c r="BP88" s="48">
        <v>0</v>
      </c>
      <c r="BQ88" s="48">
        <v>0</v>
      </c>
      <c r="BR88" s="48">
        <v>0</v>
      </c>
      <c r="BS88" s="48">
        <v>0</v>
      </c>
      <c r="BT88" s="48">
        <v>0</v>
      </c>
      <c r="BU88" s="48">
        <v>0</v>
      </c>
      <c r="BV88" s="48">
        <v>1.0054687499999999E-2</v>
      </c>
      <c r="BW88" s="48">
        <v>0</v>
      </c>
      <c r="BX88" s="48">
        <v>0</v>
      </c>
      <c r="BY88" s="48">
        <v>0</v>
      </c>
      <c r="BZ88" s="58">
        <v>0.17732552083333333</v>
      </c>
      <c r="CA88" s="48">
        <v>2.3723958333333333E-2</v>
      </c>
      <c r="CB88" s="48">
        <v>0</v>
      </c>
      <c r="CC88" s="48">
        <v>0</v>
      </c>
      <c r="CD88" s="48">
        <v>0</v>
      </c>
      <c r="CE88" s="48">
        <v>0</v>
      </c>
      <c r="CF88" s="48">
        <v>1.1822916666666668E-3</v>
      </c>
      <c r="CG88" s="48">
        <v>7.0494791666666667E-2</v>
      </c>
      <c r="CH88" s="48">
        <v>0.10698958333333333</v>
      </c>
      <c r="CI88" s="48">
        <v>0</v>
      </c>
      <c r="CJ88" s="48">
        <v>0</v>
      </c>
      <c r="CK88" s="48">
        <v>0</v>
      </c>
      <c r="CL88" s="58">
        <v>0</v>
      </c>
      <c r="CM88" s="48">
        <v>1.0403120936280884E-3</v>
      </c>
      <c r="CN88" s="48">
        <v>0</v>
      </c>
      <c r="CO88" s="48">
        <v>0</v>
      </c>
      <c r="CP88" s="48">
        <v>0</v>
      </c>
      <c r="CQ88" s="48">
        <v>0</v>
      </c>
      <c r="CR88" s="48">
        <v>0</v>
      </c>
      <c r="CS88" s="48">
        <v>0</v>
      </c>
      <c r="CT88" s="48">
        <v>0</v>
      </c>
      <c r="CU88" s="48">
        <v>0</v>
      </c>
      <c r="CV88" s="48">
        <v>0</v>
      </c>
      <c r="CW88" s="71">
        <v>0</v>
      </c>
      <c r="CX88" s="47">
        <v>0</v>
      </c>
      <c r="CY88" s="47">
        <v>3.9011703511053313E-4</v>
      </c>
      <c r="CZ88" s="47">
        <v>0</v>
      </c>
      <c r="DA88" s="47">
        <v>0</v>
      </c>
      <c r="DB88" s="47">
        <v>2.0530039011703511</v>
      </c>
      <c r="DC88" s="47">
        <v>0</v>
      </c>
      <c r="DD88" s="47">
        <v>0</v>
      </c>
      <c r="DE88" s="47">
        <v>0</v>
      </c>
      <c r="DF88" s="47">
        <v>0</v>
      </c>
      <c r="DG88" s="47">
        <v>0</v>
      </c>
      <c r="DH88" s="47">
        <v>3.7510221066319898</v>
      </c>
      <c r="DI88" s="47">
        <v>0</v>
      </c>
    </row>
    <row r="89" spans="1:113" x14ac:dyDescent="0.25">
      <c r="A89" s="23" t="s">
        <v>396</v>
      </c>
      <c r="B89" s="20" t="s">
        <v>398</v>
      </c>
      <c r="C89" s="20" t="s">
        <v>396</v>
      </c>
      <c r="D89" s="43" t="s">
        <v>261</v>
      </c>
      <c r="E89" s="42" t="s">
        <v>501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5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0.42109114583333329</v>
      </c>
      <c r="AD89" s="58">
        <v>5.0757812499999999E-2</v>
      </c>
      <c r="AE89" s="48">
        <v>0</v>
      </c>
      <c r="AF89" s="48">
        <v>0</v>
      </c>
      <c r="AG89" s="48">
        <v>0</v>
      </c>
      <c r="AH89" s="48">
        <v>0</v>
      </c>
      <c r="AI89" s="48">
        <v>0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  <c r="AO89" s="48">
        <v>0</v>
      </c>
      <c r="AP89" s="58">
        <v>0</v>
      </c>
      <c r="AQ89" s="48">
        <v>0</v>
      </c>
      <c r="AR89" s="48">
        <v>0</v>
      </c>
      <c r="AS89" s="48">
        <v>0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58">
        <v>0</v>
      </c>
      <c r="BC89" s="48">
        <v>0</v>
      </c>
      <c r="BD89" s="48">
        <v>0</v>
      </c>
      <c r="BE89" s="48">
        <v>0</v>
      </c>
      <c r="BF89" s="48">
        <v>0</v>
      </c>
      <c r="BG89" s="48">
        <v>9.3750000000000002E-5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58">
        <v>0</v>
      </c>
      <c r="BO89" s="48">
        <v>0</v>
      </c>
      <c r="BP89" s="48">
        <v>0</v>
      </c>
      <c r="BQ89" s="48">
        <v>0</v>
      </c>
      <c r="BR89" s="48">
        <v>0</v>
      </c>
      <c r="BS89" s="48">
        <v>0</v>
      </c>
      <c r="BT89" s="48">
        <v>0</v>
      </c>
      <c r="BU89" s="48">
        <v>0</v>
      </c>
      <c r="BV89" s="48">
        <v>0</v>
      </c>
      <c r="BW89" s="48">
        <v>0</v>
      </c>
      <c r="BX89" s="48">
        <v>0</v>
      </c>
      <c r="BY89" s="48">
        <v>0</v>
      </c>
      <c r="BZ89" s="58">
        <v>0</v>
      </c>
      <c r="CA89" s="48">
        <v>0</v>
      </c>
      <c r="CB89" s="48">
        <v>0</v>
      </c>
      <c r="CC89" s="48">
        <v>0</v>
      </c>
      <c r="CD89" s="48">
        <v>0</v>
      </c>
      <c r="CE89" s="48">
        <v>0</v>
      </c>
      <c r="CF89" s="48">
        <v>0</v>
      </c>
      <c r="CG89" s="48">
        <v>0</v>
      </c>
      <c r="CH89" s="48">
        <v>0</v>
      </c>
      <c r="CI89" s="48">
        <v>0</v>
      </c>
      <c r="CJ89" s="48">
        <v>0</v>
      </c>
      <c r="CK89" s="48">
        <v>0</v>
      </c>
      <c r="CL89" s="58">
        <v>0</v>
      </c>
      <c r="CM89" s="48">
        <v>0</v>
      </c>
      <c r="CN89" s="48">
        <v>0</v>
      </c>
      <c r="CO89" s="48">
        <v>0</v>
      </c>
      <c r="CP89" s="48">
        <v>0</v>
      </c>
      <c r="CQ89" s="48">
        <v>0</v>
      </c>
      <c r="CR89" s="48">
        <v>0</v>
      </c>
      <c r="CS89" s="48">
        <v>0</v>
      </c>
      <c r="CT89" s="48">
        <v>0</v>
      </c>
      <c r="CU89" s="48">
        <v>0</v>
      </c>
      <c r="CV89" s="48">
        <v>0</v>
      </c>
      <c r="CW89" s="71">
        <v>0</v>
      </c>
      <c r="CX89" s="47">
        <v>0</v>
      </c>
      <c r="CY89" s="47">
        <v>0</v>
      </c>
      <c r="CZ89" s="47">
        <v>0</v>
      </c>
      <c r="DA89" s="47">
        <v>0</v>
      </c>
      <c r="DB89" s="47">
        <v>0</v>
      </c>
      <c r="DC89" s="47">
        <v>0</v>
      </c>
      <c r="DD89" s="47">
        <v>0</v>
      </c>
      <c r="DE89" s="47">
        <v>1.0403120936280884E-4</v>
      </c>
      <c r="DF89" s="47">
        <v>0</v>
      </c>
      <c r="DG89" s="47">
        <v>0</v>
      </c>
      <c r="DH89" s="47">
        <v>0</v>
      </c>
      <c r="DI89" s="47">
        <v>0</v>
      </c>
    </row>
    <row r="90" spans="1:113" x14ac:dyDescent="0.25">
      <c r="A90" s="23" t="s">
        <v>396</v>
      </c>
      <c r="B90" s="20" t="s">
        <v>398</v>
      </c>
      <c r="C90" s="20" t="s">
        <v>396</v>
      </c>
      <c r="D90" s="43" t="s">
        <v>262</v>
      </c>
      <c r="E90" s="42" t="s">
        <v>75</v>
      </c>
      <c r="F90" s="48">
        <v>0</v>
      </c>
      <c r="G90" s="48">
        <v>0</v>
      </c>
      <c r="H90" s="48">
        <v>0</v>
      </c>
      <c r="I90" s="48">
        <v>2.0052083333333334E-4</v>
      </c>
      <c r="J90" s="48">
        <v>0</v>
      </c>
      <c r="K90" s="48">
        <v>1.7854166666666667E-2</v>
      </c>
      <c r="L90" s="48">
        <v>0</v>
      </c>
      <c r="M90" s="48">
        <v>8.3848958333333334E-2</v>
      </c>
      <c r="N90" s="48">
        <v>4.9479166666666665E-5</v>
      </c>
      <c r="O90" s="48">
        <v>0</v>
      </c>
      <c r="P90" s="48">
        <v>2.6302083333333334E-3</v>
      </c>
      <c r="Q90" s="48">
        <v>0</v>
      </c>
      <c r="R90" s="58">
        <v>0</v>
      </c>
      <c r="S90" s="48">
        <v>2.6041666666666666E-4</v>
      </c>
      <c r="T90" s="48">
        <v>2.5312500000000001E-3</v>
      </c>
      <c r="U90" s="48">
        <v>6.6666666666666671E-3</v>
      </c>
      <c r="V90" s="48">
        <v>5.7239583333333326E-3</v>
      </c>
      <c r="W90" s="48">
        <v>5.8489583333333327E-3</v>
      </c>
      <c r="X90" s="48">
        <v>1.8489583333333335E-4</v>
      </c>
      <c r="Y90" s="48">
        <v>2.2499999999999998E-3</v>
      </c>
      <c r="Z90" s="48">
        <v>3.0390625000000001E-3</v>
      </c>
      <c r="AA90" s="48">
        <v>3.6953124999999998E-3</v>
      </c>
      <c r="AB90" s="48">
        <v>6.7265624999999999E-3</v>
      </c>
      <c r="AC90" s="48">
        <v>2.2190104166666669E-2</v>
      </c>
      <c r="AD90" s="58">
        <v>3.7031249999999998E-3</v>
      </c>
      <c r="AE90" s="48">
        <v>0</v>
      </c>
      <c r="AF90" s="48">
        <v>3.6458333333333336E-5</v>
      </c>
      <c r="AG90" s="48">
        <v>9.5520833333333343E-3</v>
      </c>
      <c r="AH90" s="48">
        <v>3.3729166666666664E-2</v>
      </c>
      <c r="AI90" s="48">
        <v>0</v>
      </c>
      <c r="AJ90" s="48">
        <v>0</v>
      </c>
      <c r="AK90" s="48">
        <v>0</v>
      </c>
      <c r="AL90" s="48">
        <v>1.671875E-3</v>
      </c>
      <c r="AM90" s="48">
        <v>4.6562499999999998E-3</v>
      </c>
      <c r="AN90" s="48">
        <v>0</v>
      </c>
      <c r="AO90" s="48">
        <v>7.8125E-3</v>
      </c>
      <c r="AP90" s="58">
        <v>0</v>
      </c>
      <c r="AQ90" s="48">
        <v>9.9739583333333321E-4</v>
      </c>
      <c r="AR90" s="48">
        <v>0</v>
      </c>
      <c r="AS90" s="48">
        <v>1.2239583333333332E-4</v>
      </c>
      <c r="AT90" s="48">
        <v>1.6408854166666667E-2</v>
      </c>
      <c r="AU90" s="48">
        <v>8.5546874999999998E-3</v>
      </c>
      <c r="AV90" s="48">
        <v>1.6093749999999999E-3</v>
      </c>
      <c r="AW90" s="48">
        <v>0</v>
      </c>
      <c r="AX90" s="48">
        <v>6.3177083333333332E-3</v>
      </c>
      <c r="AY90" s="48">
        <v>1.9557291666666664E-3</v>
      </c>
      <c r="AZ90" s="48">
        <v>1.2838541666666667E-2</v>
      </c>
      <c r="BA90" s="48">
        <v>0</v>
      </c>
      <c r="BB90" s="58">
        <v>0</v>
      </c>
      <c r="BC90" s="48">
        <v>9.4270833333333327E-4</v>
      </c>
      <c r="BD90" s="48">
        <v>0</v>
      </c>
      <c r="BE90" s="48">
        <v>3.7851562499999998E-2</v>
      </c>
      <c r="BF90" s="48">
        <v>0</v>
      </c>
      <c r="BG90" s="48">
        <v>3.0052083333333337E-3</v>
      </c>
      <c r="BH90" s="48">
        <v>0.13108854166666667</v>
      </c>
      <c r="BI90" s="48">
        <v>2.1744791666666666E-3</v>
      </c>
      <c r="BJ90" s="48">
        <v>1.4453125000000001E-2</v>
      </c>
      <c r="BK90" s="48">
        <v>2.6041666666666665E-3</v>
      </c>
      <c r="BL90" s="48">
        <v>0</v>
      </c>
      <c r="BM90" s="48">
        <v>0</v>
      </c>
      <c r="BN90" s="58">
        <v>0</v>
      </c>
      <c r="BO90" s="48">
        <v>0</v>
      </c>
      <c r="BP90" s="48">
        <v>2.7213541666666667E-2</v>
      </c>
      <c r="BQ90" s="48">
        <v>0</v>
      </c>
      <c r="BR90" s="48">
        <v>0</v>
      </c>
      <c r="BS90" s="48">
        <v>1.5078125E-3</v>
      </c>
      <c r="BT90" s="48">
        <v>4.5052083333333333E-3</v>
      </c>
      <c r="BU90" s="48">
        <v>0.10826822916666667</v>
      </c>
      <c r="BV90" s="48">
        <v>2.5911458333333333E-3</v>
      </c>
      <c r="BW90" s="48">
        <v>0</v>
      </c>
      <c r="BX90" s="48">
        <v>0</v>
      </c>
      <c r="BY90" s="48">
        <v>2.6041666666666666E-6</v>
      </c>
      <c r="BZ90" s="58">
        <v>0</v>
      </c>
      <c r="CA90" s="48">
        <v>0</v>
      </c>
      <c r="CB90" s="48">
        <v>0</v>
      </c>
      <c r="CC90" s="48">
        <v>1.0703125000000001E-3</v>
      </c>
      <c r="CD90" s="48">
        <v>0</v>
      </c>
      <c r="CE90" s="48">
        <v>1.5625E-5</v>
      </c>
      <c r="CF90" s="48">
        <v>3.5825520833333332E-2</v>
      </c>
      <c r="CG90" s="48">
        <v>2.6302083333333331E-4</v>
      </c>
      <c r="CH90" s="48">
        <v>0</v>
      </c>
      <c r="CI90" s="48">
        <v>0</v>
      </c>
      <c r="CJ90" s="48">
        <v>2.6041666666666666E-6</v>
      </c>
      <c r="CK90" s="48">
        <v>1.3281250000000001E-4</v>
      </c>
      <c r="CL90" s="58">
        <v>2.1846553966189857E-3</v>
      </c>
      <c r="CM90" s="48">
        <v>6.1274382314694406E-3</v>
      </c>
      <c r="CN90" s="48">
        <v>3.2249674902470741E-4</v>
      </c>
      <c r="CO90" s="48">
        <v>3.7711313394018202E-4</v>
      </c>
      <c r="CP90" s="48">
        <v>1.5240572171651495E-3</v>
      </c>
      <c r="CQ90" s="48">
        <v>9.4928478543563066E-3</v>
      </c>
      <c r="CR90" s="48">
        <v>5.2015604681404418E-5</v>
      </c>
      <c r="CS90" s="48">
        <v>1.2847854356306893E-2</v>
      </c>
      <c r="CT90" s="48">
        <v>2.0054616384915472E-2</v>
      </c>
      <c r="CU90" s="48">
        <v>0.10793237971391417</v>
      </c>
      <c r="CV90" s="48">
        <v>5.9815344603381011E-2</v>
      </c>
      <c r="CW90" s="71">
        <v>2.2002600780234071E-3</v>
      </c>
      <c r="CX90" s="47">
        <v>6.9960988296488948E-3</v>
      </c>
      <c r="CY90" s="47">
        <v>0.12275422626788036</v>
      </c>
      <c r="CZ90" s="47">
        <v>4.4725617685305585E-2</v>
      </c>
      <c r="DA90" s="47">
        <v>4.4637191157347204E-2</v>
      </c>
      <c r="DB90" s="47">
        <v>4.8036410923276984E-2</v>
      </c>
      <c r="DC90" s="47">
        <v>1.0621586475942782E-2</v>
      </c>
      <c r="DD90" s="47">
        <v>1.3029908972691808E-3</v>
      </c>
      <c r="DE90" s="47">
        <v>3.7451235370611179E-4</v>
      </c>
      <c r="DF90" s="47">
        <v>3.8023407022106629E-3</v>
      </c>
      <c r="DG90" s="47">
        <v>7.7061118335500648E-3</v>
      </c>
      <c r="DH90" s="47">
        <v>1.5344603381014303E-4</v>
      </c>
      <c r="DI90" s="47">
        <v>0.13309752925877763</v>
      </c>
    </row>
    <row r="91" spans="1:113" x14ac:dyDescent="0.25">
      <c r="A91" s="23" t="s">
        <v>396</v>
      </c>
      <c r="B91" s="20" t="s">
        <v>398</v>
      </c>
      <c r="C91" s="20" t="s">
        <v>396</v>
      </c>
      <c r="D91" s="43" t="s">
        <v>263</v>
      </c>
      <c r="E91" s="42" t="s">
        <v>76</v>
      </c>
      <c r="F91" s="48">
        <v>33.719601562500003</v>
      </c>
      <c r="G91" s="48">
        <v>39.630463541666664</v>
      </c>
      <c r="H91" s="48">
        <v>30.602932291666665</v>
      </c>
      <c r="I91" s="48">
        <v>34.273434895833333</v>
      </c>
      <c r="J91" s="48">
        <v>57.313677083333339</v>
      </c>
      <c r="K91" s="48">
        <v>62.417502604166664</v>
      </c>
      <c r="L91" s="48">
        <v>32.906223958333335</v>
      </c>
      <c r="M91" s="48">
        <v>34.306466145833333</v>
      </c>
      <c r="N91" s="48">
        <v>50.069768229166662</v>
      </c>
      <c r="O91" s="48">
        <v>40.6880234375</v>
      </c>
      <c r="P91" s="48">
        <v>44.978958333333338</v>
      </c>
      <c r="Q91" s="48">
        <v>49.055601562500001</v>
      </c>
      <c r="R91" s="58">
        <v>41.328695312500003</v>
      </c>
      <c r="S91" s="48">
        <v>34.564468750000003</v>
      </c>
      <c r="T91" s="48">
        <v>51.583781250000001</v>
      </c>
      <c r="U91" s="48">
        <v>54.727411458333336</v>
      </c>
      <c r="V91" s="48">
        <v>43.724481770833336</v>
      </c>
      <c r="W91" s="48">
        <v>37.8424921875</v>
      </c>
      <c r="X91" s="48">
        <v>47.225252604166663</v>
      </c>
      <c r="Y91" s="48">
        <v>92.319638020833324</v>
      </c>
      <c r="Z91" s="48">
        <v>50.512510416666665</v>
      </c>
      <c r="AA91" s="48">
        <v>63.806179687499998</v>
      </c>
      <c r="AB91" s="48">
        <v>60.883000000000003</v>
      </c>
      <c r="AC91" s="48">
        <v>45.966786458333338</v>
      </c>
      <c r="AD91" s="58">
        <v>76.237088541666665</v>
      </c>
      <c r="AE91" s="48">
        <v>56.043572916666662</v>
      </c>
      <c r="AF91" s="48">
        <v>46.405682291666665</v>
      </c>
      <c r="AG91" s="48">
        <v>44.023856770833333</v>
      </c>
      <c r="AH91" s="48">
        <v>57.168369791666663</v>
      </c>
      <c r="AI91" s="48">
        <v>45.219026041666666</v>
      </c>
      <c r="AJ91" s="48">
        <v>55.164369791666665</v>
      </c>
      <c r="AK91" s="48">
        <v>42.855885416666666</v>
      </c>
      <c r="AL91" s="48">
        <v>58.9097734375</v>
      </c>
      <c r="AM91" s="48">
        <v>57.071174479166665</v>
      </c>
      <c r="AN91" s="48">
        <v>45.331273437500002</v>
      </c>
      <c r="AO91" s="48">
        <v>42.398127604166667</v>
      </c>
      <c r="AP91" s="58">
        <v>32.747940104166666</v>
      </c>
      <c r="AQ91" s="48">
        <v>43.257151041666667</v>
      </c>
      <c r="AR91" s="48">
        <v>35.549268229166664</v>
      </c>
      <c r="AS91" s="48">
        <v>39.913591145833337</v>
      </c>
      <c r="AT91" s="48">
        <v>40.494651041666664</v>
      </c>
      <c r="AU91" s="48">
        <v>40.861645833333334</v>
      </c>
      <c r="AV91" s="48">
        <v>39.834406250000001</v>
      </c>
      <c r="AW91" s="48">
        <v>52.537156250000002</v>
      </c>
      <c r="AX91" s="48">
        <v>40.232263020833336</v>
      </c>
      <c r="AY91" s="48">
        <v>45.042486979166661</v>
      </c>
      <c r="AZ91" s="48">
        <v>40.571088541666661</v>
      </c>
      <c r="BA91" s="48">
        <v>74.402979166666668</v>
      </c>
      <c r="BB91" s="58">
        <v>62.870651041666662</v>
      </c>
      <c r="BC91" s="48">
        <v>49.204609374999997</v>
      </c>
      <c r="BD91" s="48">
        <v>53.067083333333336</v>
      </c>
      <c r="BE91" s="48">
        <v>46.807190104166665</v>
      </c>
      <c r="BF91" s="48">
        <v>26.7286015625</v>
      </c>
      <c r="BG91" s="48">
        <v>27.633460937500001</v>
      </c>
      <c r="BH91" s="48">
        <v>50.240984374999996</v>
      </c>
      <c r="BI91" s="48">
        <v>36.425518229166663</v>
      </c>
      <c r="BJ91" s="48">
        <v>31.556804687500001</v>
      </c>
      <c r="BK91" s="48">
        <v>32.576468749999997</v>
      </c>
      <c r="BL91" s="48">
        <v>41.493765625000002</v>
      </c>
      <c r="BM91" s="48">
        <v>35.707591145833334</v>
      </c>
      <c r="BN91" s="58">
        <v>71.51881770833333</v>
      </c>
      <c r="BO91" s="48">
        <v>32.54375520833333</v>
      </c>
      <c r="BP91" s="48">
        <v>31.566541666666666</v>
      </c>
      <c r="BQ91" s="48">
        <v>36.078559895833337</v>
      </c>
      <c r="BR91" s="48">
        <v>42.235921875000003</v>
      </c>
      <c r="BS91" s="48">
        <v>27.860455729166667</v>
      </c>
      <c r="BT91" s="48">
        <v>36.300148437499999</v>
      </c>
      <c r="BU91" s="48">
        <v>34.477882812499999</v>
      </c>
      <c r="BV91" s="48">
        <v>29.307190104166668</v>
      </c>
      <c r="BW91" s="48">
        <v>25.078867187499998</v>
      </c>
      <c r="BX91" s="48">
        <v>38.367700520833338</v>
      </c>
      <c r="BY91" s="48">
        <v>44.978885416666664</v>
      </c>
      <c r="BZ91" s="58">
        <v>45.239393229166666</v>
      </c>
      <c r="CA91" s="48">
        <v>41.037718750000003</v>
      </c>
      <c r="CB91" s="48">
        <v>32.616682291666663</v>
      </c>
      <c r="CC91" s="48">
        <v>68.095880208333327</v>
      </c>
      <c r="CD91" s="48">
        <v>51.052101562499999</v>
      </c>
      <c r="CE91" s="48">
        <v>45.257273437499997</v>
      </c>
      <c r="CF91" s="48">
        <v>31.490489583333332</v>
      </c>
      <c r="CG91" s="48">
        <v>44.598721354166663</v>
      </c>
      <c r="CH91" s="48">
        <v>33.05259375</v>
      </c>
      <c r="CI91" s="48">
        <v>43.298872395833335</v>
      </c>
      <c r="CJ91" s="48">
        <v>46.686981770833334</v>
      </c>
      <c r="CK91" s="48">
        <v>50.824880208333333</v>
      </c>
      <c r="CL91" s="58">
        <v>52.623188556566966</v>
      </c>
      <c r="CM91" s="48">
        <v>49.399141742522751</v>
      </c>
      <c r="CN91" s="48">
        <v>51.554319895968789</v>
      </c>
      <c r="CO91" s="48">
        <v>36.453328998699604</v>
      </c>
      <c r="CP91" s="48">
        <v>62.700018205461639</v>
      </c>
      <c r="CQ91" s="48">
        <v>39.836033810143036</v>
      </c>
      <c r="CR91" s="48">
        <v>83.71493628088426</v>
      </c>
      <c r="CS91" s="48">
        <v>54.221518855656697</v>
      </c>
      <c r="CT91" s="48">
        <v>52.556070221066321</v>
      </c>
      <c r="CU91" s="48">
        <v>57.558119635890769</v>
      </c>
      <c r="CV91" s="48">
        <v>61.954403120936284</v>
      </c>
      <c r="CW91" s="71">
        <v>67.065409622886861</v>
      </c>
      <c r="CX91" s="47">
        <v>48.107773732119632</v>
      </c>
      <c r="CY91" s="47">
        <v>41.498314694408322</v>
      </c>
      <c r="CZ91" s="47">
        <v>39.472754226267881</v>
      </c>
      <c r="DA91" s="47">
        <v>54.075802340702204</v>
      </c>
      <c r="DB91" s="47">
        <v>47.101342002600781</v>
      </c>
      <c r="DC91" s="47">
        <v>70.465154746423934</v>
      </c>
      <c r="DD91" s="47">
        <v>45.736613784135237</v>
      </c>
      <c r="DE91" s="47">
        <v>57.97395578673602</v>
      </c>
      <c r="DF91" s="47">
        <v>64.644197659297788</v>
      </c>
      <c r="DG91" s="47">
        <v>56.086140442132638</v>
      </c>
      <c r="DH91" s="47">
        <v>47.870270481144338</v>
      </c>
      <c r="DI91" s="47">
        <v>54.744743823146941</v>
      </c>
    </row>
    <row r="92" spans="1:113" x14ac:dyDescent="0.25">
      <c r="A92" s="23" t="s">
        <v>396</v>
      </c>
      <c r="B92" s="20" t="s">
        <v>398</v>
      </c>
      <c r="C92" s="20" t="s">
        <v>396</v>
      </c>
      <c r="D92" s="43" t="s">
        <v>264</v>
      </c>
      <c r="E92" s="42" t="s">
        <v>77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1.015625E-4</v>
      </c>
      <c r="N92" s="48">
        <v>3.0208333333333329E-4</v>
      </c>
      <c r="O92" s="48">
        <v>0</v>
      </c>
      <c r="P92" s="48">
        <v>0</v>
      </c>
      <c r="Q92" s="48">
        <v>0</v>
      </c>
      <c r="R92" s="58">
        <v>0</v>
      </c>
      <c r="S92" s="48">
        <v>0</v>
      </c>
      <c r="T92" s="48">
        <v>0</v>
      </c>
      <c r="U92" s="48">
        <v>5.5755208333333334E-3</v>
      </c>
      <c r="V92" s="48">
        <v>2.1054687499999999E-2</v>
      </c>
      <c r="W92" s="48">
        <v>0.1083515625</v>
      </c>
      <c r="X92" s="48">
        <v>6.3955729166666669E-2</v>
      </c>
      <c r="Y92" s="48">
        <v>0</v>
      </c>
      <c r="Z92" s="48">
        <v>0</v>
      </c>
      <c r="AA92" s="48">
        <v>4.9583333333333328E-3</v>
      </c>
      <c r="AB92" s="48">
        <v>0</v>
      </c>
      <c r="AC92" s="48">
        <v>9.1755208333333324E-2</v>
      </c>
      <c r="AD92" s="58">
        <v>5.9765625000000001E-3</v>
      </c>
      <c r="AE92" s="48">
        <v>0.16166406250000001</v>
      </c>
      <c r="AF92" s="48">
        <v>2.4270833333333336E-3</v>
      </c>
      <c r="AG92" s="48">
        <v>5.0031249999999999E-2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  <c r="AO92" s="48">
        <v>2.890625E-3</v>
      </c>
      <c r="AP92" s="58">
        <v>5.4062499999999996E-3</v>
      </c>
      <c r="AQ92" s="48">
        <v>1.8463541666666665E-3</v>
      </c>
      <c r="AR92" s="48">
        <v>0</v>
      </c>
      <c r="AS92" s="48">
        <v>1.0333333333333333E-2</v>
      </c>
      <c r="AT92" s="48">
        <v>0</v>
      </c>
      <c r="AU92" s="48">
        <v>1.5625E-4</v>
      </c>
      <c r="AV92" s="48">
        <v>0</v>
      </c>
      <c r="AW92" s="48">
        <v>0</v>
      </c>
      <c r="AX92" s="48">
        <v>0</v>
      </c>
      <c r="AY92" s="48">
        <v>0</v>
      </c>
      <c r="AZ92" s="48">
        <v>0</v>
      </c>
      <c r="BA92" s="48">
        <v>8.3619791666666669E-3</v>
      </c>
      <c r="BB92" s="58">
        <v>0</v>
      </c>
      <c r="BC92" s="48">
        <v>0</v>
      </c>
      <c r="BD92" s="48">
        <v>0</v>
      </c>
      <c r="BE92" s="48">
        <v>0</v>
      </c>
      <c r="BF92" s="48">
        <v>0</v>
      </c>
      <c r="BG92" s="48">
        <v>0</v>
      </c>
      <c r="BH92" s="48">
        <v>0</v>
      </c>
      <c r="BI92" s="48">
        <v>2.9020338541666666</v>
      </c>
      <c r="BJ92" s="48">
        <v>2.5312500000000001E-3</v>
      </c>
      <c r="BK92" s="48">
        <v>3.5130208333333333E-3</v>
      </c>
      <c r="BL92" s="48">
        <v>0</v>
      </c>
      <c r="BM92" s="48">
        <v>1.4765625E-3</v>
      </c>
      <c r="BN92" s="58">
        <v>0</v>
      </c>
      <c r="BO92" s="48">
        <v>0</v>
      </c>
      <c r="BP92" s="48">
        <v>3.098958333333333E-4</v>
      </c>
      <c r="BQ92" s="48">
        <v>3.5833333333333333E-3</v>
      </c>
      <c r="BR92" s="48">
        <v>5.9062499999999997E-2</v>
      </c>
      <c r="BS92" s="48">
        <v>0</v>
      </c>
      <c r="BT92" s="48">
        <v>0</v>
      </c>
      <c r="BU92" s="48">
        <v>6.9218750000000001E-3</v>
      </c>
      <c r="BV92" s="48">
        <v>4.1450520833333337E-2</v>
      </c>
      <c r="BW92" s="48">
        <v>6.0494791666666665E-2</v>
      </c>
      <c r="BX92" s="48">
        <v>0</v>
      </c>
      <c r="BY92" s="48">
        <v>0</v>
      </c>
      <c r="BZ92" s="58">
        <v>0</v>
      </c>
      <c r="CA92" s="48">
        <v>0</v>
      </c>
      <c r="CB92" s="48">
        <v>0</v>
      </c>
      <c r="CC92" s="48">
        <v>4.7593749999999997E-2</v>
      </c>
      <c r="CD92" s="48">
        <v>0</v>
      </c>
      <c r="CE92" s="48">
        <v>2.6041666666666666E-6</v>
      </c>
      <c r="CF92" s="48">
        <v>0</v>
      </c>
      <c r="CG92" s="48">
        <v>7.4635416666666661E-3</v>
      </c>
      <c r="CH92" s="48">
        <v>2.6041666666666666E-6</v>
      </c>
      <c r="CI92" s="48">
        <v>0</v>
      </c>
      <c r="CJ92" s="48">
        <v>0</v>
      </c>
      <c r="CK92" s="48">
        <v>0</v>
      </c>
      <c r="CL92" s="58">
        <v>0</v>
      </c>
      <c r="CM92" s="48">
        <v>0</v>
      </c>
      <c r="CN92" s="48">
        <v>0</v>
      </c>
      <c r="CO92" s="48">
        <v>2.1815344603381016E-2</v>
      </c>
      <c r="CP92" s="48">
        <v>2.600780234070221E-6</v>
      </c>
      <c r="CQ92" s="48">
        <v>0</v>
      </c>
      <c r="CR92" s="48">
        <v>5.5997399219765931E-2</v>
      </c>
      <c r="CS92" s="48">
        <v>0</v>
      </c>
      <c r="CT92" s="48">
        <v>2.6657997399219765E-3</v>
      </c>
      <c r="CU92" s="48">
        <v>0</v>
      </c>
      <c r="CV92" s="48">
        <v>1.5370611183355006E-3</v>
      </c>
      <c r="CW92" s="71">
        <v>0</v>
      </c>
      <c r="CX92" s="47">
        <v>1.976592977893368E-4</v>
      </c>
      <c r="CY92" s="47">
        <v>1.5084525357607283E-4</v>
      </c>
      <c r="CZ92" s="47">
        <v>0.10351365409622887</v>
      </c>
      <c r="DA92" s="47">
        <v>7.3482444733420027E-2</v>
      </c>
      <c r="DB92" s="47">
        <v>6.8790637191157356E-2</v>
      </c>
      <c r="DC92" s="47">
        <v>2.9055916775032511E-2</v>
      </c>
      <c r="DD92" s="47">
        <v>0.46260598179453832</v>
      </c>
      <c r="DE92" s="47">
        <v>0.26258777633289987</v>
      </c>
      <c r="DF92" s="47">
        <v>0.16341482444733418</v>
      </c>
      <c r="DG92" s="47">
        <v>0.15973211963589076</v>
      </c>
      <c r="DH92" s="47">
        <v>3.8148244473342002E-2</v>
      </c>
      <c r="DI92" s="47">
        <v>1.8657997399219767E-2</v>
      </c>
    </row>
    <row r="93" spans="1:113" x14ac:dyDescent="0.25">
      <c r="A93" s="23" t="s">
        <v>396</v>
      </c>
      <c r="B93" s="20" t="s">
        <v>398</v>
      </c>
      <c r="C93" s="20" t="s">
        <v>396</v>
      </c>
      <c r="D93" s="43" t="s">
        <v>265</v>
      </c>
      <c r="E93" s="42" t="s">
        <v>78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5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5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  <c r="AO93" s="48">
        <v>0</v>
      </c>
      <c r="AP93" s="58">
        <v>0</v>
      </c>
      <c r="AQ93" s="48">
        <v>0</v>
      </c>
      <c r="AR93" s="48">
        <v>0</v>
      </c>
      <c r="AS93" s="48">
        <v>0</v>
      </c>
      <c r="AT93" s="48">
        <v>0</v>
      </c>
      <c r="AU93" s="48">
        <v>0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58">
        <v>0</v>
      </c>
      <c r="BC93" s="48">
        <v>0</v>
      </c>
      <c r="BD93" s="48">
        <v>0</v>
      </c>
      <c r="BE93" s="48">
        <v>0</v>
      </c>
      <c r="BF93" s="48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58">
        <v>0</v>
      </c>
      <c r="BO93" s="48">
        <v>0</v>
      </c>
      <c r="BP93" s="48">
        <v>0</v>
      </c>
      <c r="BQ93" s="48">
        <v>0</v>
      </c>
      <c r="BR93" s="48">
        <v>0</v>
      </c>
      <c r="BS93" s="48">
        <v>0</v>
      </c>
      <c r="BT93" s="48">
        <v>0</v>
      </c>
      <c r="BU93" s="48">
        <v>0</v>
      </c>
      <c r="BV93" s="48">
        <v>0</v>
      </c>
      <c r="BW93" s="48">
        <v>0</v>
      </c>
      <c r="BX93" s="48">
        <v>0</v>
      </c>
      <c r="BY93" s="48">
        <v>0</v>
      </c>
      <c r="BZ93" s="58">
        <v>0</v>
      </c>
      <c r="CA93" s="48">
        <v>0</v>
      </c>
      <c r="CB93" s="48">
        <v>0</v>
      </c>
      <c r="CC93" s="48">
        <v>0</v>
      </c>
      <c r="CD93" s="48">
        <v>0</v>
      </c>
      <c r="CE93" s="48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0</v>
      </c>
      <c r="CL93" s="58">
        <v>0</v>
      </c>
      <c r="CM93" s="48">
        <v>0</v>
      </c>
      <c r="CN93" s="48">
        <v>0</v>
      </c>
      <c r="CO93" s="48">
        <v>0</v>
      </c>
      <c r="CP93" s="48">
        <v>0</v>
      </c>
      <c r="CQ93" s="48">
        <v>0</v>
      </c>
      <c r="CR93" s="48">
        <v>0</v>
      </c>
      <c r="CS93" s="48">
        <v>0</v>
      </c>
      <c r="CT93" s="48">
        <v>0</v>
      </c>
      <c r="CU93" s="48">
        <v>0</v>
      </c>
      <c r="CV93" s="48">
        <v>0</v>
      </c>
      <c r="CW93" s="71">
        <v>2.3016905071521457E-3</v>
      </c>
      <c r="CX93" s="47">
        <v>0</v>
      </c>
      <c r="CY93" s="47">
        <v>0</v>
      </c>
      <c r="CZ93" s="47">
        <v>0</v>
      </c>
      <c r="DA93" s="47">
        <v>0</v>
      </c>
      <c r="DB93" s="47">
        <v>0</v>
      </c>
      <c r="DC93" s="47">
        <v>0</v>
      </c>
      <c r="DD93" s="47">
        <v>0</v>
      </c>
      <c r="DE93" s="47">
        <v>0</v>
      </c>
      <c r="DF93" s="47">
        <v>0</v>
      </c>
      <c r="DG93" s="47">
        <v>0</v>
      </c>
      <c r="DH93" s="47">
        <v>0</v>
      </c>
      <c r="DI93" s="47">
        <v>0</v>
      </c>
    </row>
    <row r="94" spans="1:113" x14ac:dyDescent="0.25">
      <c r="A94" s="23" t="s">
        <v>396</v>
      </c>
      <c r="B94" s="20" t="s">
        <v>398</v>
      </c>
      <c r="C94" s="20" t="s">
        <v>396</v>
      </c>
      <c r="D94" s="43" t="s">
        <v>266</v>
      </c>
      <c r="E94" s="42" t="s">
        <v>79</v>
      </c>
      <c r="F94" s="48">
        <v>9.8875000000000005E-2</v>
      </c>
      <c r="G94" s="48">
        <v>0.23422395833333332</v>
      </c>
      <c r="H94" s="48">
        <v>1.1703281249999999</v>
      </c>
      <c r="I94" s="48">
        <v>3.4010416666666661E-2</v>
      </c>
      <c r="J94" s="48">
        <v>1.379875</v>
      </c>
      <c r="K94" s="48">
        <v>0.32894791666666667</v>
      </c>
      <c r="L94" s="48">
        <v>0.10891666666666668</v>
      </c>
      <c r="M94" s="48">
        <v>0.43628906249999999</v>
      </c>
      <c r="N94" s="48">
        <v>0.17734635416666666</v>
      </c>
      <c r="O94" s="48">
        <v>0.41073177083333329</v>
      </c>
      <c r="P94" s="48">
        <v>2.8529010416666667</v>
      </c>
      <c r="Q94" s="48">
        <v>0.20728645833333334</v>
      </c>
      <c r="R94" s="58">
        <v>0.24121354166666667</v>
      </c>
      <c r="S94" s="48">
        <v>0.20403385416666667</v>
      </c>
      <c r="T94" s="48">
        <v>0.44855468749999999</v>
      </c>
      <c r="U94" s="48">
        <v>0.94985937499999995</v>
      </c>
      <c r="V94" s="48">
        <v>1.090640625</v>
      </c>
      <c r="W94" s="48">
        <v>0.41102083333333334</v>
      </c>
      <c r="X94" s="48">
        <v>1.5634661458333332</v>
      </c>
      <c r="Y94" s="48">
        <v>0.80159114583333335</v>
      </c>
      <c r="Z94" s="48">
        <v>0.39069270833333331</v>
      </c>
      <c r="AA94" s="48">
        <v>0.61430208333333336</v>
      </c>
      <c r="AB94" s="48">
        <v>0.59133072916666662</v>
      </c>
      <c r="AC94" s="48">
        <v>0.9872291666666666</v>
      </c>
      <c r="AD94" s="58">
        <v>0.97369270833333321</v>
      </c>
      <c r="AE94" s="48">
        <v>1.2621718749999999</v>
      </c>
      <c r="AF94" s="48">
        <v>2.2917343749999999</v>
      </c>
      <c r="AG94" s="48">
        <v>1.3898958333333333</v>
      </c>
      <c r="AH94" s="48">
        <v>1.8441093749999999</v>
      </c>
      <c r="AI94" s="48">
        <v>0.58330468749999997</v>
      </c>
      <c r="AJ94" s="48">
        <v>0.64521874999999995</v>
      </c>
      <c r="AK94" s="48">
        <v>0.61336979166666661</v>
      </c>
      <c r="AL94" s="48">
        <v>0.70927083333333341</v>
      </c>
      <c r="AM94" s="48">
        <v>0.42526302083333334</v>
      </c>
      <c r="AN94" s="48">
        <v>1.1498567708333332</v>
      </c>
      <c r="AO94" s="48">
        <v>1.196046875</v>
      </c>
      <c r="AP94" s="58">
        <v>0.24500520833333331</v>
      </c>
      <c r="AQ94" s="48">
        <v>0.39947656250000002</v>
      </c>
      <c r="AR94" s="48">
        <v>1.4400755208333333</v>
      </c>
      <c r="AS94" s="48">
        <v>1.1102604166666667</v>
      </c>
      <c r="AT94" s="48">
        <v>1.0738802083333332</v>
      </c>
      <c r="AU94" s="48">
        <v>0.91924739583333337</v>
      </c>
      <c r="AV94" s="48">
        <v>0.4775364583333333</v>
      </c>
      <c r="AW94" s="48">
        <v>0.43589583333333332</v>
      </c>
      <c r="AX94" s="48">
        <v>0.2295625</v>
      </c>
      <c r="AY94" s="48">
        <v>0.5585</v>
      </c>
      <c r="AZ94" s="48">
        <v>0.2446145833333333</v>
      </c>
      <c r="BA94" s="48">
        <v>0.18914062500000001</v>
      </c>
      <c r="BB94" s="58">
        <v>0.21707552083333334</v>
      </c>
      <c r="BC94" s="48">
        <v>0.81754947916666665</v>
      </c>
      <c r="BD94" s="48">
        <v>0.5939661458333334</v>
      </c>
      <c r="BE94" s="48">
        <v>2.2604921875000001</v>
      </c>
      <c r="BF94" s="48">
        <v>0.4530807291666667</v>
      </c>
      <c r="BG94" s="48">
        <v>0.41841406250000002</v>
      </c>
      <c r="BH94" s="48">
        <v>1.1938489583333332</v>
      </c>
      <c r="BI94" s="48">
        <v>0.49708593750000002</v>
      </c>
      <c r="BJ94" s="48">
        <v>0.44250781249999999</v>
      </c>
      <c r="BK94" s="48">
        <v>0.4556223958333333</v>
      </c>
      <c r="BL94" s="48">
        <v>0.7752447916666666</v>
      </c>
      <c r="BM94" s="48">
        <v>0.35227864583333329</v>
      </c>
      <c r="BN94" s="58">
        <v>0.33673177083333333</v>
      </c>
      <c r="BO94" s="48">
        <v>1.2328645833333332</v>
      </c>
      <c r="BP94" s="48">
        <v>1.2730781250000001</v>
      </c>
      <c r="BQ94" s="48">
        <v>1.4943177083333332</v>
      </c>
      <c r="BR94" s="48">
        <v>0.87821614583333341</v>
      </c>
      <c r="BS94" s="48">
        <v>0.73011718749999999</v>
      </c>
      <c r="BT94" s="48">
        <v>0.89208854166666662</v>
      </c>
      <c r="BU94" s="48">
        <v>1.2272630208333333</v>
      </c>
      <c r="BV94" s="48">
        <v>0.94575520833333326</v>
      </c>
      <c r="BW94" s="48">
        <v>0.34143229166666667</v>
      </c>
      <c r="BX94" s="48">
        <v>0.81588281250000005</v>
      </c>
      <c r="BY94" s="48">
        <v>1.4909817708333333</v>
      </c>
      <c r="BZ94" s="58">
        <v>1.1181744791666668</v>
      </c>
      <c r="CA94" s="48">
        <v>0.91701041666666661</v>
      </c>
      <c r="CB94" s="48">
        <v>0.9295703125</v>
      </c>
      <c r="CC94" s="48">
        <v>0.78008593749999999</v>
      </c>
      <c r="CD94" s="48">
        <v>0.57883072916666667</v>
      </c>
      <c r="CE94" s="48">
        <v>0.83323958333333337</v>
      </c>
      <c r="CF94" s="48">
        <v>0.86383593749999998</v>
      </c>
      <c r="CG94" s="48">
        <v>0.64403125000000006</v>
      </c>
      <c r="CH94" s="48">
        <v>0.4298307291666667</v>
      </c>
      <c r="CI94" s="48">
        <v>0.57762760416666659</v>
      </c>
      <c r="CJ94" s="48">
        <v>0.92384635416666661</v>
      </c>
      <c r="CK94" s="48">
        <v>1.0285729166666666</v>
      </c>
      <c r="CL94" s="58">
        <v>0.78655136540962289</v>
      </c>
      <c r="CM94" s="48">
        <v>0.7773654096228868</v>
      </c>
      <c r="CN94" s="48">
        <v>0.46642652795838752</v>
      </c>
      <c r="CO94" s="48">
        <v>1.3548686605981792</v>
      </c>
      <c r="CP94" s="48">
        <v>37.436215864759433</v>
      </c>
      <c r="CQ94" s="48">
        <v>0.83160468140442134</v>
      </c>
      <c r="CR94" s="48">
        <v>15.288834850455137</v>
      </c>
      <c r="CS94" s="48">
        <v>55.115209362808841</v>
      </c>
      <c r="CT94" s="48">
        <v>0.21128478543563067</v>
      </c>
      <c r="CU94" s="48">
        <v>0.51857477243172956</v>
      </c>
      <c r="CV94" s="48">
        <v>39.495680104031209</v>
      </c>
      <c r="CW94" s="71">
        <v>0.59640572171651496</v>
      </c>
      <c r="CX94" s="47">
        <v>0.59766449934980492</v>
      </c>
      <c r="CY94" s="47">
        <v>0.46266840052015601</v>
      </c>
      <c r="CZ94" s="47">
        <v>0.25575032509752926</v>
      </c>
      <c r="DA94" s="47">
        <v>16.819508452535761</v>
      </c>
      <c r="DB94" s="47">
        <v>2.4114590377113134</v>
      </c>
      <c r="DC94" s="47">
        <v>0.40314434330299087</v>
      </c>
      <c r="DD94" s="47">
        <v>0.90383094928478547</v>
      </c>
      <c r="DE94" s="47">
        <v>1.2225695708712614</v>
      </c>
      <c r="DF94" s="47">
        <v>0.32737321196358909</v>
      </c>
      <c r="DG94" s="47">
        <v>0.58586475942782834</v>
      </c>
      <c r="DH94" s="47">
        <v>0.61965669700910264</v>
      </c>
      <c r="DI94" s="47">
        <v>0.60696488946684013</v>
      </c>
    </row>
    <row r="95" spans="1:113" x14ac:dyDescent="0.25">
      <c r="A95" s="23" t="s">
        <v>396</v>
      </c>
      <c r="B95" s="20" t="s">
        <v>398</v>
      </c>
      <c r="C95" s="20" t="s">
        <v>396</v>
      </c>
      <c r="D95" s="43" t="s">
        <v>502</v>
      </c>
      <c r="E95" s="42" t="s">
        <v>80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5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58">
        <v>0</v>
      </c>
      <c r="AE95" s="48">
        <v>0</v>
      </c>
      <c r="AF95" s="48">
        <v>0</v>
      </c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  <c r="AO95" s="48">
        <v>0</v>
      </c>
      <c r="AP95" s="58">
        <v>0</v>
      </c>
      <c r="AQ95" s="48">
        <v>0</v>
      </c>
      <c r="AR95" s="48">
        <v>0</v>
      </c>
      <c r="AS95" s="48">
        <v>0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58">
        <v>0</v>
      </c>
      <c r="BC95" s="48">
        <v>0</v>
      </c>
      <c r="BD95" s="48">
        <v>0</v>
      </c>
      <c r="BE95" s="48">
        <v>0</v>
      </c>
      <c r="BF95" s="48">
        <v>0</v>
      </c>
      <c r="BG95" s="48">
        <v>0</v>
      </c>
      <c r="BH95" s="48">
        <v>0.13639322916666666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58">
        <v>0</v>
      </c>
      <c r="BO95" s="48">
        <v>0</v>
      </c>
      <c r="BP95" s="48">
        <v>0</v>
      </c>
      <c r="BQ95" s="48">
        <v>0</v>
      </c>
      <c r="BR95" s="48">
        <v>0</v>
      </c>
      <c r="BS95" s="48">
        <v>0</v>
      </c>
      <c r="BT95" s="48">
        <v>1.0364583333333332E-3</v>
      </c>
      <c r="BU95" s="48">
        <v>0</v>
      </c>
      <c r="BV95" s="48">
        <v>0</v>
      </c>
      <c r="BW95" s="48">
        <v>0</v>
      </c>
      <c r="BX95" s="48">
        <v>0</v>
      </c>
      <c r="BY95" s="48">
        <v>0</v>
      </c>
      <c r="BZ95" s="58">
        <v>0</v>
      </c>
      <c r="CA95" s="48">
        <v>0</v>
      </c>
      <c r="CB95" s="48">
        <v>0</v>
      </c>
      <c r="CC95" s="48">
        <v>0</v>
      </c>
      <c r="CD95" s="48">
        <v>0</v>
      </c>
      <c r="CE95" s="48">
        <v>0</v>
      </c>
      <c r="CF95" s="48">
        <v>0</v>
      </c>
      <c r="CG95" s="48">
        <v>0</v>
      </c>
      <c r="CH95" s="48">
        <v>0</v>
      </c>
      <c r="CI95" s="48">
        <v>0</v>
      </c>
      <c r="CJ95" s="48">
        <v>0</v>
      </c>
      <c r="CK95" s="48">
        <v>0</v>
      </c>
      <c r="CL95" s="58">
        <v>0</v>
      </c>
      <c r="CM95" s="48">
        <v>0</v>
      </c>
      <c r="CN95" s="48">
        <v>2.6031209362808842E-2</v>
      </c>
      <c r="CO95" s="48">
        <v>0</v>
      </c>
      <c r="CP95" s="48">
        <v>0</v>
      </c>
      <c r="CQ95" s="48">
        <v>0</v>
      </c>
      <c r="CR95" s="48">
        <v>0</v>
      </c>
      <c r="CS95" s="48">
        <v>0</v>
      </c>
      <c r="CT95" s="48">
        <v>0</v>
      </c>
      <c r="CU95" s="48">
        <v>0</v>
      </c>
      <c r="CV95" s="48">
        <v>0</v>
      </c>
      <c r="CW95" s="71">
        <v>0</v>
      </c>
      <c r="CX95" s="47">
        <v>0</v>
      </c>
      <c r="CY95" s="47">
        <v>0</v>
      </c>
      <c r="CZ95" s="47">
        <v>0</v>
      </c>
      <c r="DA95" s="47">
        <v>0</v>
      </c>
      <c r="DB95" s="47">
        <v>0</v>
      </c>
      <c r="DC95" s="47">
        <v>0</v>
      </c>
      <c r="DD95" s="47">
        <v>0</v>
      </c>
      <c r="DE95" s="47">
        <v>0</v>
      </c>
      <c r="DF95" s="47">
        <v>0</v>
      </c>
      <c r="DG95" s="47">
        <v>0</v>
      </c>
      <c r="DH95" s="47">
        <v>0</v>
      </c>
      <c r="DI95" s="47">
        <v>0</v>
      </c>
    </row>
    <row r="96" spans="1:113" x14ac:dyDescent="0.25">
      <c r="A96" s="23" t="s">
        <v>396</v>
      </c>
      <c r="B96" s="20" t="s">
        <v>398</v>
      </c>
      <c r="C96" s="20" t="s">
        <v>396</v>
      </c>
      <c r="D96" s="43" t="s">
        <v>267</v>
      </c>
      <c r="E96" s="42" t="s">
        <v>81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5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0</v>
      </c>
      <c r="AD96" s="5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  <c r="AO96" s="48">
        <v>0</v>
      </c>
      <c r="AP96" s="58">
        <v>0</v>
      </c>
      <c r="AQ96" s="48">
        <v>0</v>
      </c>
      <c r="AR96" s="48">
        <v>0</v>
      </c>
      <c r="AS96" s="48">
        <v>0</v>
      </c>
      <c r="AT96" s="48">
        <v>0</v>
      </c>
      <c r="AU96" s="48">
        <v>0</v>
      </c>
      <c r="AV96" s="48">
        <v>0</v>
      </c>
      <c r="AW96" s="48">
        <v>0</v>
      </c>
      <c r="AX96" s="48">
        <v>0</v>
      </c>
      <c r="AY96" s="48">
        <v>0</v>
      </c>
      <c r="AZ96" s="48">
        <v>0</v>
      </c>
      <c r="BA96" s="48">
        <v>0</v>
      </c>
      <c r="BB96" s="58">
        <v>0</v>
      </c>
      <c r="BC96" s="48">
        <v>0</v>
      </c>
      <c r="BD96" s="48">
        <v>0</v>
      </c>
      <c r="BE96" s="48">
        <v>0</v>
      </c>
      <c r="BF96" s="48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0</v>
      </c>
      <c r="BM96" s="48">
        <v>0</v>
      </c>
      <c r="BN96" s="58">
        <v>0</v>
      </c>
      <c r="BO96" s="48">
        <v>0</v>
      </c>
      <c r="BP96" s="48">
        <v>0</v>
      </c>
      <c r="BQ96" s="48">
        <v>0</v>
      </c>
      <c r="BR96" s="48">
        <v>0</v>
      </c>
      <c r="BS96" s="48">
        <v>0</v>
      </c>
      <c r="BT96" s="48">
        <v>0</v>
      </c>
      <c r="BU96" s="48">
        <v>0</v>
      </c>
      <c r="BV96" s="48">
        <v>0</v>
      </c>
      <c r="BW96" s="48">
        <v>0</v>
      </c>
      <c r="BX96" s="48">
        <v>0</v>
      </c>
      <c r="BY96" s="48">
        <v>0</v>
      </c>
      <c r="BZ96" s="58">
        <v>0</v>
      </c>
      <c r="CA96" s="48">
        <v>0</v>
      </c>
      <c r="CB96" s="48">
        <v>0</v>
      </c>
      <c r="CC96" s="48">
        <v>0</v>
      </c>
      <c r="CD96" s="48">
        <v>0</v>
      </c>
      <c r="CE96" s="48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58">
        <v>0</v>
      </c>
      <c r="CM96" s="48">
        <v>0</v>
      </c>
      <c r="CN96" s="48">
        <v>0</v>
      </c>
      <c r="CO96" s="48">
        <v>0</v>
      </c>
      <c r="CP96" s="48">
        <v>0</v>
      </c>
      <c r="CQ96" s="48">
        <v>0</v>
      </c>
      <c r="CR96" s="48">
        <v>0</v>
      </c>
      <c r="CS96" s="48">
        <v>0</v>
      </c>
      <c r="CT96" s="48">
        <v>0</v>
      </c>
      <c r="CU96" s="48">
        <v>0</v>
      </c>
      <c r="CV96" s="48">
        <v>0</v>
      </c>
      <c r="CW96" s="71">
        <v>0</v>
      </c>
      <c r="CX96" s="47">
        <v>0</v>
      </c>
      <c r="CY96" s="47">
        <v>7.6918075422626783E-2</v>
      </c>
      <c r="CZ96" s="47">
        <v>1.682704811443433E-3</v>
      </c>
      <c r="DA96" s="47">
        <v>0</v>
      </c>
      <c r="DB96" s="47">
        <v>0</v>
      </c>
      <c r="DC96" s="47">
        <v>0</v>
      </c>
      <c r="DD96" s="47">
        <v>0</v>
      </c>
      <c r="DE96" s="47">
        <v>0</v>
      </c>
      <c r="DF96" s="47">
        <v>0</v>
      </c>
      <c r="DG96" s="47">
        <v>9.3414824447334191E-2</v>
      </c>
      <c r="DH96" s="47">
        <v>0</v>
      </c>
      <c r="DI96" s="47">
        <v>5.9617685305591674E-2</v>
      </c>
    </row>
    <row r="97" spans="1:113" x14ac:dyDescent="0.25">
      <c r="A97" s="23" t="s">
        <v>396</v>
      </c>
      <c r="B97" s="20" t="s">
        <v>398</v>
      </c>
      <c r="C97" s="20" t="s">
        <v>396</v>
      </c>
      <c r="D97" s="43" t="s">
        <v>503</v>
      </c>
      <c r="E97" s="42" t="s">
        <v>504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5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5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5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58">
        <v>0</v>
      </c>
      <c r="BC97" s="48">
        <v>0</v>
      </c>
      <c r="BD97" s="48">
        <v>0</v>
      </c>
      <c r="BE97" s="48">
        <v>0</v>
      </c>
      <c r="BF97" s="48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58">
        <v>0</v>
      </c>
      <c r="BO97" s="48">
        <v>0</v>
      </c>
      <c r="BP97" s="48">
        <v>0</v>
      </c>
      <c r="BQ97" s="48">
        <v>0</v>
      </c>
      <c r="BR97" s="48">
        <v>0</v>
      </c>
      <c r="BS97" s="48">
        <v>0</v>
      </c>
      <c r="BT97" s="48">
        <v>0</v>
      </c>
      <c r="BU97" s="48">
        <v>0</v>
      </c>
      <c r="BV97" s="48">
        <v>0</v>
      </c>
      <c r="BW97" s="48">
        <v>0</v>
      </c>
      <c r="BX97" s="48">
        <v>0</v>
      </c>
      <c r="BY97" s="48">
        <v>0</v>
      </c>
      <c r="BZ97" s="58">
        <v>0</v>
      </c>
      <c r="CA97" s="48">
        <v>0</v>
      </c>
      <c r="CB97" s="48">
        <v>0</v>
      </c>
      <c r="CC97" s="48">
        <v>0</v>
      </c>
      <c r="CD97" s="48"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58">
        <v>0</v>
      </c>
      <c r="CM97" s="48">
        <v>0</v>
      </c>
      <c r="CN97" s="48">
        <v>0</v>
      </c>
      <c r="CO97" s="48">
        <v>0</v>
      </c>
      <c r="CP97" s="48">
        <v>0</v>
      </c>
      <c r="CQ97" s="48">
        <v>0</v>
      </c>
      <c r="CR97" s="48">
        <v>0</v>
      </c>
      <c r="CS97" s="48">
        <v>0</v>
      </c>
      <c r="CT97" s="48">
        <v>0</v>
      </c>
      <c r="CU97" s="48">
        <v>0</v>
      </c>
      <c r="CV97" s="48">
        <v>0</v>
      </c>
      <c r="CW97" s="71">
        <v>0</v>
      </c>
      <c r="CX97" s="47">
        <v>0</v>
      </c>
      <c r="CY97" s="47">
        <v>0</v>
      </c>
      <c r="CZ97" s="47">
        <v>0</v>
      </c>
      <c r="DA97" s="47">
        <v>0</v>
      </c>
      <c r="DB97" s="47">
        <v>0</v>
      </c>
      <c r="DC97" s="47">
        <v>0</v>
      </c>
      <c r="DD97" s="47">
        <v>0</v>
      </c>
      <c r="DE97" s="47">
        <v>0</v>
      </c>
      <c r="DF97" s="47">
        <v>0</v>
      </c>
      <c r="DG97" s="47">
        <v>7.8023407022106633E-6</v>
      </c>
      <c r="DH97" s="47">
        <v>0</v>
      </c>
      <c r="DI97" s="47">
        <v>0</v>
      </c>
    </row>
    <row r="98" spans="1:113" x14ac:dyDescent="0.25">
      <c r="A98" s="23" t="s">
        <v>396</v>
      </c>
      <c r="B98" s="20" t="s">
        <v>398</v>
      </c>
      <c r="C98" s="20" t="s">
        <v>396</v>
      </c>
      <c r="D98" s="43" t="s">
        <v>268</v>
      </c>
      <c r="E98" s="42" t="s">
        <v>82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5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5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5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5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5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3.0494791666666665E-3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5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5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71">
        <v>0</v>
      </c>
      <c r="CX98" s="47">
        <v>0</v>
      </c>
      <c r="CY98" s="47">
        <v>0</v>
      </c>
      <c r="CZ98" s="47">
        <v>0</v>
      </c>
      <c r="DA98" s="47">
        <v>0</v>
      </c>
      <c r="DB98" s="47">
        <v>0</v>
      </c>
      <c r="DC98" s="47">
        <v>0</v>
      </c>
      <c r="DD98" s="47">
        <v>0</v>
      </c>
      <c r="DE98" s="47">
        <v>0</v>
      </c>
      <c r="DF98" s="47">
        <v>0</v>
      </c>
      <c r="DG98" s="47">
        <v>0</v>
      </c>
      <c r="DH98" s="47">
        <v>0</v>
      </c>
      <c r="DI98" s="47">
        <v>0</v>
      </c>
    </row>
    <row r="99" spans="1:113" x14ac:dyDescent="0.25">
      <c r="A99" s="23" t="s">
        <v>396</v>
      </c>
      <c r="B99" s="20" t="s">
        <v>398</v>
      </c>
      <c r="C99" s="20" t="s">
        <v>396</v>
      </c>
      <c r="D99" s="43" t="s">
        <v>269</v>
      </c>
      <c r="E99" s="42" t="s">
        <v>83</v>
      </c>
      <c r="F99" s="48">
        <v>0</v>
      </c>
      <c r="G99" s="48">
        <v>9.1197916666666667E-3</v>
      </c>
      <c r="H99" s="48">
        <v>0</v>
      </c>
      <c r="I99" s="48">
        <v>1.1979166666666666E-4</v>
      </c>
      <c r="J99" s="48">
        <v>2.7942708333333335E-3</v>
      </c>
      <c r="K99" s="48">
        <v>0</v>
      </c>
      <c r="L99" s="48">
        <v>5.2343750000000003E-4</v>
      </c>
      <c r="M99" s="48">
        <v>7.5497395833333328E-2</v>
      </c>
      <c r="N99" s="48">
        <v>5.138020833333333E-3</v>
      </c>
      <c r="O99" s="48">
        <v>9.2187499999999995E-4</v>
      </c>
      <c r="P99" s="48">
        <v>1.6380208333333333E-3</v>
      </c>
      <c r="Q99" s="48">
        <v>5.989583333333333E-5</v>
      </c>
      <c r="R99" s="58">
        <v>1.1979166666666666E-4</v>
      </c>
      <c r="S99" s="48">
        <v>1.4583333333333335E-4</v>
      </c>
      <c r="T99" s="48">
        <v>2.7864583333333333E-4</v>
      </c>
      <c r="U99" s="48">
        <v>2.2265624999999998E-3</v>
      </c>
      <c r="V99" s="48">
        <v>3.5937499999999999E-4</v>
      </c>
      <c r="W99" s="48">
        <v>6.770833333333333E-5</v>
      </c>
      <c r="X99" s="48">
        <v>0.16488541666666665</v>
      </c>
      <c r="Y99" s="48">
        <v>0.28115625</v>
      </c>
      <c r="Z99" s="48">
        <v>0</v>
      </c>
      <c r="AA99" s="48">
        <v>2.9513020833333334E-2</v>
      </c>
      <c r="AB99" s="48">
        <v>8.3776041666666676E-2</v>
      </c>
      <c r="AC99" s="48">
        <v>0.25616666666666665</v>
      </c>
      <c r="AD99" s="58">
        <v>2.1692708333333334E-3</v>
      </c>
      <c r="AE99" s="48">
        <v>0</v>
      </c>
      <c r="AF99" s="48">
        <v>0</v>
      </c>
      <c r="AG99" s="48">
        <v>2.0468750000000001E-3</v>
      </c>
      <c r="AH99" s="48">
        <v>0</v>
      </c>
      <c r="AI99" s="48">
        <v>0</v>
      </c>
      <c r="AJ99" s="48">
        <v>0</v>
      </c>
      <c r="AK99" s="48">
        <v>0.31057552083333334</v>
      </c>
      <c r="AL99" s="48">
        <v>8.3565104166666668E-2</v>
      </c>
      <c r="AM99" s="48">
        <v>0</v>
      </c>
      <c r="AN99" s="48">
        <v>0</v>
      </c>
      <c r="AO99" s="48">
        <v>0.31180989583333329</v>
      </c>
      <c r="AP99" s="58">
        <v>0.44716145833333332</v>
      </c>
      <c r="AQ99" s="48">
        <v>0</v>
      </c>
      <c r="AR99" s="48">
        <v>0</v>
      </c>
      <c r="AS99" s="48">
        <v>4.3359375000000004E-3</v>
      </c>
      <c r="AT99" s="48">
        <v>0.36244270833333331</v>
      </c>
      <c r="AU99" s="48">
        <v>0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0.56872135416666658</v>
      </c>
      <c r="BB99" s="58">
        <v>9.0234375000000006E-2</v>
      </c>
      <c r="BC99" s="48">
        <v>0</v>
      </c>
      <c r="BD99" s="48">
        <v>0</v>
      </c>
      <c r="BE99" s="48">
        <v>0.68963802083333337</v>
      </c>
      <c r="BF99" s="48">
        <v>0.33416927083333331</v>
      </c>
      <c r="BG99" s="48">
        <v>0.18518229166666667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58">
        <v>0</v>
      </c>
      <c r="BO99" s="48">
        <v>0</v>
      </c>
      <c r="BP99" s="48">
        <v>0</v>
      </c>
      <c r="BQ99" s="48">
        <v>0</v>
      </c>
      <c r="BR99" s="48">
        <v>1.5697916666666666E-2</v>
      </c>
      <c r="BS99" s="48">
        <v>0</v>
      </c>
      <c r="BT99" s="48">
        <v>0</v>
      </c>
      <c r="BU99" s="48">
        <v>3.9833333333333339E-2</v>
      </c>
      <c r="BV99" s="48">
        <v>1.0416666666666666E-2</v>
      </c>
      <c r="BW99" s="48">
        <v>0.17164583333333333</v>
      </c>
      <c r="BX99" s="48">
        <v>0.2122109375</v>
      </c>
      <c r="BY99" s="48">
        <v>0</v>
      </c>
      <c r="BZ99" s="58">
        <v>0.34810416666666666</v>
      </c>
      <c r="CA99" s="48">
        <v>0</v>
      </c>
      <c r="CB99" s="48">
        <v>1.7955729166666667E-2</v>
      </c>
      <c r="CC99" s="48">
        <v>0</v>
      </c>
      <c r="CD99" s="48">
        <v>7.1096354166666667E-2</v>
      </c>
      <c r="CE99" s="48">
        <v>0.208390625</v>
      </c>
      <c r="CF99" s="48">
        <v>0.20565104166666665</v>
      </c>
      <c r="CG99" s="48">
        <v>0</v>
      </c>
      <c r="CH99" s="48">
        <v>0.12703125000000001</v>
      </c>
      <c r="CI99" s="48">
        <v>6.5544270833333335E-2</v>
      </c>
      <c r="CJ99" s="48">
        <v>0</v>
      </c>
      <c r="CK99" s="48">
        <v>0.18561979166666664</v>
      </c>
      <c r="CL99" s="58">
        <v>0</v>
      </c>
      <c r="CM99" s="48">
        <v>9.534200260078024E-2</v>
      </c>
      <c r="CN99" s="48">
        <v>0.17291547464239271</v>
      </c>
      <c r="CO99" s="48">
        <v>3.6332899869960986E-3</v>
      </c>
      <c r="CP99" s="48">
        <v>0</v>
      </c>
      <c r="CQ99" s="48">
        <v>0</v>
      </c>
      <c r="CR99" s="48">
        <v>2.9214564369310792E-2</v>
      </c>
      <c r="CS99" s="48">
        <v>5.7417425227568264E-2</v>
      </c>
      <c r="CT99" s="48">
        <v>1.0325097529258779E-3</v>
      </c>
      <c r="CU99" s="48">
        <v>2.015604681404421E-3</v>
      </c>
      <c r="CV99" s="48">
        <v>7.2972691807542261E-2</v>
      </c>
      <c r="CW99" s="71">
        <v>2.0423927178153445E-2</v>
      </c>
      <c r="CX99" s="47">
        <v>1.9817945383615084E-3</v>
      </c>
      <c r="CY99" s="47">
        <v>0</v>
      </c>
      <c r="CZ99" s="47">
        <v>3.2769830949284782E-4</v>
      </c>
      <c r="DA99" s="47">
        <v>0.38154746423927177</v>
      </c>
      <c r="DB99" s="47">
        <v>3.2769830949284782E-4</v>
      </c>
      <c r="DC99" s="47">
        <v>0.40666579973992201</v>
      </c>
      <c r="DD99" s="47">
        <v>0</v>
      </c>
      <c r="DE99" s="47">
        <v>6.9804941482444725E-3</v>
      </c>
      <c r="DF99" s="47">
        <v>2.5357607282184653E-3</v>
      </c>
      <c r="DG99" s="47">
        <v>0.49043172951885561</v>
      </c>
      <c r="DH99" s="47">
        <v>0</v>
      </c>
      <c r="DI99" s="47">
        <v>7.953185955786736E-2</v>
      </c>
    </row>
    <row r="100" spans="1:113" x14ac:dyDescent="0.25">
      <c r="A100" s="23" t="s">
        <v>396</v>
      </c>
      <c r="B100" s="20" t="s">
        <v>398</v>
      </c>
      <c r="C100" s="20" t="s">
        <v>396</v>
      </c>
      <c r="D100" s="43" t="s">
        <v>505</v>
      </c>
      <c r="E100" s="42" t="s">
        <v>506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5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5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  <c r="AO100" s="48">
        <v>0</v>
      </c>
      <c r="AP100" s="58">
        <v>0</v>
      </c>
      <c r="AQ100" s="48">
        <v>0</v>
      </c>
      <c r="AR100" s="48">
        <v>0</v>
      </c>
      <c r="AS100" s="48">
        <v>0</v>
      </c>
      <c r="AT100" s="48">
        <v>0</v>
      </c>
      <c r="AU100" s="48">
        <v>0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58">
        <v>0</v>
      </c>
      <c r="BC100" s="48">
        <v>0</v>
      </c>
      <c r="BD100" s="48">
        <v>0</v>
      </c>
      <c r="BE100" s="48">
        <v>2.1692708333333334E-3</v>
      </c>
      <c r="BF100" s="48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58">
        <v>0</v>
      </c>
      <c r="BO100" s="48">
        <v>0</v>
      </c>
      <c r="BP100" s="48">
        <v>0</v>
      </c>
      <c r="BQ100" s="48">
        <v>1.1562499999999999E-3</v>
      </c>
      <c r="BR100" s="48">
        <v>1.2604166666666668E-3</v>
      </c>
      <c r="BS100" s="48">
        <v>0</v>
      </c>
      <c r="BT100" s="48">
        <v>1.8854166666666665E-3</v>
      </c>
      <c r="BU100" s="48">
        <v>1.0468750000000001E-3</v>
      </c>
      <c r="BV100" s="48">
        <v>0</v>
      </c>
      <c r="BW100" s="48">
        <v>0</v>
      </c>
      <c r="BX100" s="48">
        <v>0</v>
      </c>
      <c r="BY100" s="48">
        <v>0</v>
      </c>
      <c r="BZ100" s="58">
        <v>0</v>
      </c>
      <c r="CA100" s="48">
        <v>0</v>
      </c>
      <c r="CB100" s="48">
        <v>0</v>
      </c>
      <c r="CC100" s="48">
        <v>0</v>
      </c>
      <c r="CD100" s="48"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58">
        <v>0</v>
      </c>
      <c r="CM100" s="48">
        <v>0</v>
      </c>
      <c r="CN100" s="48">
        <v>0</v>
      </c>
      <c r="CO100" s="48">
        <v>0</v>
      </c>
      <c r="CP100" s="48">
        <v>0</v>
      </c>
      <c r="CQ100" s="48">
        <v>0</v>
      </c>
      <c r="CR100" s="48">
        <v>0</v>
      </c>
      <c r="CS100" s="48">
        <v>0</v>
      </c>
      <c r="CT100" s="48">
        <v>5.2015604681404419E-6</v>
      </c>
      <c r="CU100" s="48">
        <v>0</v>
      </c>
      <c r="CV100" s="48">
        <v>0</v>
      </c>
      <c r="CW100" s="71">
        <v>0</v>
      </c>
      <c r="CX100" s="47">
        <v>0</v>
      </c>
      <c r="CY100" s="47">
        <v>0</v>
      </c>
      <c r="CZ100" s="47">
        <v>0</v>
      </c>
      <c r="DA100" s="47">
        <v>0</v>
      </c>
      <c r="DB100" s="47">
        <v>0</v>
      </c>
      <c r="DC100" s="47">
        <v>3.1209362808842653E-5</v>
      </c>
      <c r="DD100" s="47">
        <v>0</v>
      </c>
      <c r="DE100" s="47">
        <v>0</v>
      </c>
      <c r="DF100" s="47">
        <v>0</v>
      </c>
      <c r="DG100" s="47">
        <v>0</v>
      </c>
      <c r="DH100" s="47">
        <v>0</v>
      </c>
      <c r="DI100" s="47">
        <v>0</v>
      </c>
    </row>
    <row r="101" spans="1:113" x14ac:dyDescent="0.25">
      <c r="A101" s="23" t="s">
        <v>396</v>
      </c>
      <c r="B101" s="20" t="s">
        <v>398</v>
      </c>
      <c r="C101" s="20" t="s">
        <v>396</v>
      </c>
      <c r="D101" s="43" t="s">
        <v>270</v>
      </c>
      <c r="E101" s="42" t="s">
        <v>84</v>
      </c>
      <c r="F101" s="48">
        <v>0</v>
      </c>
      <c r="G101" s="48">
        <v>0</v>
      </c>
      <c r="H101" s="48">
        <v>0</v>
      </c>
      <c r="I101" s="48">
        <v>0</v>
      </c>
      <c r="J101" s="48">
        <v>6.7968749999999995E-4</v>
      </c>
      <c r="K101" s="48">
        <v>0</v>
      </c>
      <c r="L101" s="48">
        <v>0</v>
      </c>
      <c r="M101" s="48">
        <v>3.6718749999999998E-3</v>
      </c>
      <c r="N101" s="48">
        <v>4.0494791666666665E-3</v>
      </c>
      <c r="O101" s="48">
        <v>3.7734374999999999E-3</v>
      </c>
      <c r="P101" s="48">
        <v>1.4166666666666668E-3</v>
      </c>
      <c r="Q101" s="48">
        <v>0</v>
      </c>
      <c r="R101" s="58">
        <v>0</v>
      </c>
      <c r="S101" s="48">
        <v>0</v>
      </c>
      <c r="T101" s="48">
        <v>1.3177083333333333E-3</v>
      </c>
      <c r="U101" s="48">
        <v>6.9192708333333328E-3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1.2166666666666666E-2</v>
      </c>
      <c r="AC101" s="48">
        <v>0</v>
      </c>
      <c r="AD101" s="58">
        <v>0</v>
      </c>
      <c r="AE101" s="48">
        <v>0</v>
      </c>
      <c r="AF101" s="48">
        <v>2.6744791666666666E-3</v>
      </c>
      <c r="AG101" s="48">
        <v>5.2083333333333333E-4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0</v>
      </c>
      <c r="AN101" s="48">
        <v>0</v>
      </c>
      <c r="AO101" s="48">
        <v>0</v>
      </c>
      <c r="AP101" s="58">
        <v>0</v>
      </c>
      <c r="AQ101" s="48">
        <v>0</v>
      </c>
      <c r="AR101" s="48">
        <v>0</v>
      </c>
      <c r="AS101" s="48">
        <v>2.9687499999999999E-4</v>
      </c>
      <c r="AT101" s="48">
        <v>0</v>
      </c>
      <c r="AU101" s="48">
        <v>0</v>
      </c>
      <c r="AV101" s="48">
        <v>2.5312500000000001E-3</v>
      </c>
      <c r="AW101" s="48">
        <v>0</v>
      </c>
      <c r="AX101" s="48">
        <v>0</v>
      </c>
      <c r="AY101" s="48">
        <v>0</v>
      </c>
      <c r="AZ101" s="48">
        <v>0</v>
      </c>
      <c r="BA101" s="48">
        <v>0</v>
      </c>
      <c r="BB101" s="58">
        <v>0</v>
      </c>
      <c r="BC101" s="48">
        <v>0</v>
      </c>
      <c r="BD101" s="48">
        <v>0</v>
      </c>
      <c r="BE101" s="48">
        <v>0</v>
      </c>
      <c r="BF101" s="48">
        <v>0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0</v>
      </c>
      <c r="BN101" s="58">
        <v>0</v>
      </c>
      <c r="BO101" s="48">
        <v>4.9609375000000001E-3</v>
      </c>
      <c r="BP101" s="48">
        <v>0</v>
      </c>
      <c r="BQ101" s="48">
        <v>0</v>
      </c>
      <c r="BR101" s="48">
        <v>0</v>
      </c>
      <c r="BS101" s="48">
        <v>0</v>
      </c>
      <c r="BT101" s="48">
        <v>0</v>
      </c>
      <c r="BU101" s="48">
        <v>0</v>
      </c>
      <c r="BV101" s="48">
        <v>0</v>
      </c>
      <c r="BW101" s="48">
        <v>3.1776041666666664E-2</v>
      </c>
      <c r="BX101" s="48">
        <v>0</v>
      </c>
      <c r="BY101" s="48">
        <v>0</v>
      </c>
      <c r="BZ101" s="58">
        <v>0</v>
      </c>
      <c r="CA101" s="48">
        <v>0</v>
      </c>
      <c r="CB101" s="48">
        <v>1.5182291666666666E-3</v>
      </c>
      <c r="CC101" s="48">
        <v>0</v>
      </c>
      <c r="CD101" s="48">
        <v>0</v>
      </c>
      <c r="CE101" s="48">
        <v>0</v>
      </c>
      <c r="CF101" s="48">
        <v>0</v>
      </c>
      <c r="CG101" s="48">
        <v>0</v>
      </c>
      <c r="CH101" s="48">
        <v>0</v>
      </c>
      <c r="CI101" s="48">
        <v>0</v>
      </c>
      <c r="CJ101" s="48">
        <v>0</v>
      </c>
      <c r="CK101" s="48">
        <v>0</v>
      </c>
      <c r="CL101" s="58">
        <v>0</v>
      </c>
      <c r="CM101" s="48">
        <v>0</v>
      </c>
      <c r="CN101" s="48">
        <v>0</v>
      </c>
      <c r="CO101" s="48">
        <v>2.600780234070221E-4</v>
      </c>
      <c r="CP101" s="48">
        <v>0</v>
      </c>
      <c r="CQ101" s="48">
        <v>0</v>
      </c>
      <c r="CR101" s="48">
        <v>0</v>
      </c>
      <c r="CS101" s="48">
        <v>0</v>
      </c>
      <c r="CT101" s="48">
        <v>0</v>
      </c>
      <c r="CU101" s="48">
        <v>1.7347204161248374E-3</v>
      </c>
      <c r="CV101" s="48">
        <v>0</v>
      </c>
      <c r="CW101" s="71">
        <v>0</v>
      </c>
      <c r="CX101" s="47">
        <v>0</v>
      </c>
      <c r="CY101" s="47">
        <v>0</v>
      </c>
      <c r="CZ101" s="47">
        <v>0</v>
      </c>
      <c r="DA101" s="47">
        <v>0</v>
      </c>
      <c r="DB101" s="47">
        <v>0</v>
      </c>
      <c r="DC101" s="47">
        <v>0</v>
      </c>
      <c r="DD101" s="47">
        <v>0</v>
      </c>
      <c r="DE101" s="47">
        <v>0</v>
      </c>
      <c r="DF101" s="47">
        <v>0</v>
      </c>
      <c r="DG101" s="47">
        <v>0</v>
      </c>
      <c r="DH101" s="47">
        <v>0</v>
      </c>
      <c r="DI101" s="47">
        <v>0</v>
      </c>
    </row>
    <row r="102" spans="1:113" x14ac:dyDescent="0.25">
      <c r="A102" s="23" t="s">
        <v>396</v>
      </c>
      <c r="B102" s="20" t="s">
        <v>398</v>
      </c>
      <c r="C102" s="20" t="s">
        <v>396</v>
      </c>
      <c r="D102" s="43" t="s">
        <v>271</v>
      </c>
      <c r="E102" s="42" t="s">
        <v>85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5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5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  <c r="AO102" s="48">
        <v>0</v>
      </c>
      <c r="AP102" s="58">
        <v>0</v>
      </c>
      <c r="AQ102" s="48">
        <v>0</v>
      </c>
      <c r="AR102" s="48">
        <v>0</v>
      </c>
      <c r="AS102" s="48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58">
        <v>0</v>
      </c>
      <c r="BC102" s="48">
        <v>0</v>
      </c>
      <c r="BD102" s="48">
        <v>0</v>
      </c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58">
        <v>0</v>
      </c>
      <c r="BO102" s="48">
        <v>0</v>
      </c>
      <c r="BP102" s="48">
        <v>0</v>
      </c>
      <c r="BQ102" s="48">
        <v>0</v>
      </c>
      <c r="BR102" s="48">
        <v>0</v>
      </c>
      <c r="BS102" s="48">
        <v>0</v>
      </c>
      <c r="BT102" s="48">
        <v>0</v>
      </c>
      <c r="BU102" s="48">
        <v>0</v>
      </c>
      <c r="BV102" s="48">
        <v>0</v>
      </c>
      <c r="BW102" s="48">
        <v>0</v>
      </c>
      <c r="BX102" s="48">
        <v>0</v>
      </c>
      <c r="BY102" s="48">
        <v>0</v>
      </c>
      <c r="BZ102" s="58">
        <v>0</v>
      </c>
      <c r="CA102" s="48">
        <v>0</v>
      </c>
      <c r="CB102" s="48">
        <v>0</v>
      </c>
      <c r="CC102" s="48">
        <v>0</v>
      </c>
      <c r="CD102" s="48">
        <v>0</v>
      </c>
      <c r="CE102" s="48">
        <v>0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0</v>
      </c>
      <c r="CL102" s="58">
        <v>0</v>
      </c>
      <c r="CM102" s="48">
        <v>0</v>
      </c>
      <c r="CN102" s="48">
        <v>0</v>
      </c>
      <c r="CO102" s="48">
        <v>0</v>
      </c>
      <c r="CP102" s="48">
        <v>0</v>
      </c>
      <c r="CQ102" s="48">
        <v>0</v>
      </c>
      <c r="CR102" s="48">
        <v>0</v>
      </c>
      <c r="CS102" s="48">
        <v>0</v>
      </c>
      <c r="CT102" s="48">
        <v>0</v>
      </c>
      <c r="CU102" s="48">
        <v>0</v>
      </c>
      <c r="CV102" s="48">
        <v>0</v>
      </c>
      <c r="CW102" s="71">
        <v>0</v>
      </c>
      <c r="CX102" s="47">
        <v>0</v>
      </c>
      <c r="CY102" s="47">
        <v>0</v>
      </c>
      <c r="CZ102" s="47">
        <v>0</v>
      </c>
      <c r="DA102" s="47">
        <v>0</v>
      </c>
      <c r="DB102" s="47">
        <v>0</v>
      </c>
      <c r="DC102" s="47">
        <v>0</v>
      </c>
      <c r="DD102" s="47">
        <v>0</v>
      </c>
      <c r="DE102" s="47">
        <v>0</v>
      </c>
      <c r="DF102" s="47">
        <v>0</v>
      </c>
      <c r="DG102" s="47">
        <v>0</v>
      </c>
      <c r="DH102" s="47">
        <v>0</v>
      </c>
      <c r="DI102" s="47">
        <v>0</v>
      </c>
    </row>
    <row r="103" spans="1:113" x14ac:dyDescent="0.25">
      <c r="A103" s="23" t="s">
        <v>396</v>
      </c>
      <c r="B103" s="20" t="s">
        <v>398</v>
      </c>
      <c r="C103" s="20" t="s">
        <v>396</v>
      </c>
      <c r="D103" s="43" t="s">
        <v>272</v>
      </c>
      <c r="E103" s="42" t="s">
        <v>86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5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58">
        <v>0</v>
      </c>
      <c r="AE103" s="48">
        <v>1.3041666666666667E-2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0</v>
      </c>
      <c r="AP103" s="5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58">
        <v>0</v>
      </c>
      <c r="BC103" s="48">
        <v>0</v>
      </c>
      <c r="BD103" s="48">
        <v>0</v>
      </c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58">
        <v>0</v>
      </c>
      <c r="BO103" s="48">
        <v>0</v>
      </c>
      <c r="BP103" s="48">
        <v>6.7734374999999999E-3</v>
      </c>
      <c r="BQ103" s="48">
        <v>0</v>
      </c>
      <c r="BR103" s="48">
        <v>0</v>
      </c>
      <c r="BS103" s="48">
        <v>0</v>
      </c>
      <c r="BT103" s="48">
        <v>0</v>
      </c>
      <c r="BU103" s="48">
        <v>0</v>
      </c>
      <c r="BV103" s="48">
        <v>0</v>
      </c>
      <c r="BW103" s="48">
        <v>0</v>
      </c>
      <c r="BX103" s="48">
        <v>0</v>
      </c>
      <c r="BY103" s="48">
        <v>0</v>
      </c>
      <c r="BZ103" s="58">
        <v>0</v>
      </c>
      <c r="CA103" s="48">
        <v>0</v>
      </c>
      <c r="CB103" s="48">
        <v>0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1.4270833333333332E-3</v>
      </c>
      <c r="CJ103" s="48">
        <v>0</v>
      </c>
      <c r="CK103" s="48">
        <v>0</v>
      </c>
      <c r="CL103" s="58">
        <v>0</v>
      </c>
      <c r="CM103" s="48">
        <v>0</v>
      </c>
      <c r="CN103" s="48">
        <v>7.9063719115734718E-4</v>
      </c>
      <c r="CO103" s="48">
        <v>0</v>
      </c>
      <c r="CP103" s="48">
        <v>0</v>
      </c>
      <c r="CQ103" s="48">
        <v>0</v>
      </c>
      <c r="CR103" s="48">
        <v>0</v>
      </c>
      <c r="CS103" s="48">
        <v>0</v>
      </c>
      <c r="CT103" s="48">
        <v>0</v>
      </c>
      <c r="CU103" s="48">
        <v>0</v>
      </c>
      <c r="CV103" s="48">
        <v>0</v>
      </c>
      <c r="CW103" s="71">
        <v>0</v>
      </c>
      <c r="CX103" s="47">
        <v>7.3342002600780228E-4</v>
      </c>
      <c r="CY103" s="47">
        <v>0</v>
      </c>
      <c r="CZ103" s="47">
        <v>4.9414824447334199E-5</v>
      </c>
      <c r="DA103" s="47">
        <v>0</v>
      </c>
      <c r="DB103" s="47">
        <v>0</v>
      </c>
      <c r="DC103" s="47">
        <v>0</v>
      </c>
      <c r="DD103" s="47">
        <v>0</v>
      </c>
      <c r="DE103" s="47">
        <v>0</v>
      </c>
      <c r="DF103" s="47">
        <v>0</v>
      </c>
      <c r="DG103" s="47">
        <v>8.4681404421326385E-3</v>
      </c>
      <c r="DH103" s="47">
        <v>0</v>
      </c>
      <c r="DI103" s="47">
        <v>0</v>
      </c>
    </row>
    <row r="104" spans="1:113" x14ac:dyDescent="0.25">
      <c r="A104" s="23" t="s">
        <v>396</v>
      </c>
      <c r="B104" s="20" t="s">
        <v>398</v>
      </c>
      <c r="C104" s="20" t="s">
        <v>396</v>
      </c>
      <c r="D104" s="43" t="s">
        <v>273</v>
      </c>
      <c r="E104" s="42" t="s">
        <v>87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9.895833333333332E-4</v>
      </c>
      <c r="Q104" s="48">
        <v>0</v>
      </c>
      <c r="R104" s="58">
        <v>0</v>
      </c>
      <c r="S104" s="48">
        <v>0</v>
      </c>
      <c r="T104" s="48">
        <v>1.7161458333333332E-3</v>
      </c>
      <c r="U104" s="48">
        <v>2.0833333333333333E-5</v>
      </c>
      <c r="V104" s="48">
        <v>0</v>
      </c>
      <c r="W104" s="48">
        <v>0</v>
      </c>
      <c r="X104" s="48">
        <v>0</v>
      </c>
      <c r="Y104" s="48">
        <v>1.2083333333333332E-3</v>
      </c>
      <c r="Z104" s="48">
        <v>0</v>
      </c>
      <c r="AA104" s="48">
        <v>1.2604166666666668E-3</v>
      </c>
      <c r="AB104" s="48">
        <v>3.2916666666666667E-3</v>
      </c>
      <c r="AC104" s="48">
        <v>2.4348958333333336E-3</v>
      </c>
      <c r="AD104" s="58">
        <v>0</v>
      </c>
      <c r="AE104" s="48">
        <v>6.2500000000000001E-5</v>
      </c>
      <c r="AF104" s="48">
        <v>0</v>
      </c>
      <c r="AG104" s="48">
        <v>0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0</v>
      </c>
      <c r="AN104" s="48">
        <v>0</v>
      </c>
      <c r="AO104" s="48">
        <v>0</v>
      </c>
      <c r="AP104" s="58">
        <v>0</v>
      </c>
      <c r="AQ104" s="48">
        <v>0</v>
      </c>
      <c r="AR104" s="48">
        <v>0</v>
      </c>
      <c r="AS104" s="48">
        <v>0</v>
      </c>
      <c r="AT104" s="48">
        <v>0</v>
      </c>
      <c r="AU104" s="48">
        <v>0</v>
      </c>
      <c r="AV104" s="48">
        <v>0</v>
      </c>
      <c r="AW104" s="48">
        <v>0</v>
      </c>
      <c r="AX104" s="48">
        <v>0</v>
      </c>
      <c r="AY104" s="48">
        <v>0</v>
      </c>
      <c r="AZ104" s="48">
        <v>0</v>
      </c>
      <c r="BA104" s="48">
        <v>0</v>
      </c>
      <c r="BB104" s="58">
        <v>0</v>
      </c>
      <c r="BC104" s="48">
        <v>6.2213541666666667E-3</v>
      </c>
      <c r="BD104" s="48">
        <v>0</v>
      </c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0</v>
      </c>
      <c r="BK104" s="48">
        <v>0</v>
      </c>
      <c r="BL104" s="48">
        <v>0</v>
      </c>
      <c r="BM104" s="48">
        <v>0</v>
      </c>
      <c r="BN104" s="58">
        <v>0</v>
      </c>
      <c r="BO104" s="48">
        <v>0</v>
      </c>
      <c r="BP104" s="48">
        <v>0</v>
      </c>
      <c r="BQ104" s="48">
        <v>0</v>
      </c>
      <c r="BR104" s="48">
        <v>0</v>
      </c>
      <c r="BS104" s="48">
        <v>0</v>
      </c>
      <c r="BT104" s="48">
        <v>0</v>
      </c>
      <c r="BU104" s="48">
        <v>0</v>
      </c>
      <c r="BV104" s="48">
        <v>0</v>
      </c>
      <c r="BW104" s="48">
        <v>0</v>
      </c>
      <c r="BX104" s="48">
        <v>0</v>
      </c>
      <c r="BY104" s="48">
        <v>0</v>
      </c>
      <c r="BZ104" s="58">
        <v>0</v>
      </c>
      <c r="CA104" s="48">
        <v>0</v>
      </c>
      <c r="CB104" s="48">
        <v>0</v>
      </c>
      <c r="CC104" s="48">
        <v>0</v>
      </c>
      <c r="CD104" s="48">
        <v>0</v>
      </c>
      <c r="CE104" s="48">
        <v>0</v>
      </c>
      <c r="CF104" s="48">
        <v>0</v>
      </c>
      <c r="CG104" s="48">
        <v>0</v>
      </c>
      <c r="CH104" s="48">
        <v>1.9010416666666665E-4</v>
      </c>
      <c r="CI104" s="48">
        <v>3.4374999999999998E-4</v>
      </c>
      <c r="CJ104" s="48">
        <v>4.4270833333333337E-5</v>
      </c>
      <c r="CK104" s="48">
        <v>2.5052083333333337E-3</v>
      </c>
      <c r="CL104" s="58">
        <v>0</v>
      </c>
      <c r="CM104" s="48">
        <v>2.0286085825747726E-4</v>
      </c>
      <c r="CN104" s="48">
        <v>2.9856957087126138E-3</v>
      </c>
      <c r="CO104" s="48">
        <v>0</v>
      </c>
      <c r="CP104" s="48">
        <v>9.6228868660598179E-5</v>
      </c>
      <c r="CQ104" s="48">
        <v>0</v>
      </c>
      <c r="CR104" s="48">
        <v>2.0806241872561768E-5</v>
      </c>
      <c r="CS104" s="48">
        <v>3.6410923276983091E-5</v>
      </c>
      <c r="CT104" s="48">
        <v>1.5604681404421324E-4</v>
      </c>
      <c r="CU104" s="48">
        <v>0</v>
      </c>
      <c r="CV104" s="48">
        <v>4.3953185955786732E-4</v>
      </c>
      <c r="CW104" s="71">
        <v>7.0481144343302994E-4</v>
      </c>
      <c r="CX104" s="47">
        <v>0</v>
      </c>
      <c r="CY104" s="47">
        <v>0</v>
      </c>
      <c r="CZ104" s="47">
        <v>5.7399219765929778E-3</v>
      </c>
      <c r="DA104" s="47">
        <v>5.279583875162549E-4</v>
      </c>
      <c r="DB104" s="47">
        <v>0</v>
      </c>
      <c r="DC104" s="47">
        <v>1.224967490247074E-3</v>
      </c>
      <c r="DD104" s="47">
        <v>0</v>
      </c>
      <c r="DE104" s="47">
        <v>5.2795838751625492E-3</v>
      </c>
      <c r="DF104" s="47">
        <v>9.6150845253576058E-3</v>
      </c>
      <c r="DG104" s="47">
        <v>6.189856957087126E-4</v>
      </c>
      <c r="DH104" s="47">
        <v>1.222366710013004E-3</v>
      </c>
      <c r="DI104" s="47">
        <v>9.3628088426527946E-5</v>
      </c>
    </row>
    <row r="105" spans="1:113" x14ac:dyDescent="0.25">
      <c r="A105" s="23" t="s">
        <v>396</v>
      </c>
      <c r="B105" s="20" t="s">
        <v>398</v>
      </c>
      <c r="C105" s="20" t="s">
        <v>396</v>
      </c>
      <c r="D105" s="43" t="s">
        <v>274</v>
      </c>
      <c r="E105" s="42" t="s">
        <v>88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2.96875E-3</v>
      </c>
      <c r="R105" s="58">
        <v>0</v>
      </c>
      <c r="S105" s="48">
        <v>3.6458333333333336E-5</v>
      </c>
      <c r="T105" s="48">
        <v>0</v>
      </c>
      <c r="U105" s="48">
        <v>2.6041666666666668E-5</v>
      </c>
      <c r="V105" s="48">
        <v>0</v>
      </c>
      <c r="W105" s="48">
        <v>1.3151041666666667E-3</v>
      </c>
      <c r="X105" s="48">
        <v>8.0729166666666666E-5</v>
      </c>
      <c r="Y105" s="48">
        <v>1.4250000000000001E-2</v>
      </c>
      <c r="Z105" s="48">
        <v>0</v>
      </c>
      <c r="AA105" s="48">
        <v>0</v>
      </c>
      <c r="AB105" s="48">
        <v>1.4322916666666667E-4</v>
      </c>
      <c r="AC105" s="48">
        <v>1.1614583333333334E-3</v>
      </c>
      <c r="AD105" s="58">
        <v>2.8906249999999999E-4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1.6406250000000001E-4</v>
      </c>
      <c r="AL105" s="48">
        <v>3.3593749999999997E-4</v>
      </c>
      <c r="AM105" s="48">
        <v>0</v>
      </c>
      <c r="AN105" s="48">
        <v>0</v>
      </c>
      <c r="AO105" s="48">
        <v>0</v>
      </c>
      <c r="AP105" s="58">
        <v>0</v>
      </c>
      <c r="AQ105" s="48">
        <v>0</v>
      </c>
      <c r="AR105" s="48">
        <v>0</v>
      </c>
      <c r="AS105" s="48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0</v>
      </c>
      <c r="AZ105" s="48">
        <v>0</v>
      </c>
      <c r="BA105" s="48">
        <v>0</v>
      </c>
      <c r="BB105" s="58">
        <v>0</v>
      </c>
      <c r="BC105" s="48">
        <v>0</v>
      </c>
      <c r="BD105" s="48">
        <v>0</v>
      </c>
      <c r="BE105" s="48">
        <v>0</v>
      </c>
      <c r="BF105" s="48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1.3297395833333332</v>
      </c>
      <c r="BL105" s="48">
        <v>0</v>
      </c>
      <c r="BM105" s="48">
        <v>0</v>
      </c>
      <c r="BN105" s="58">
        <v>0.7657708333333334</v>
      </c>
      <c r="BO105" s="48">
        <v>0</v>
      </c>
      <c r="BP105" s="48">
        <v>0</v>
      </c>
      <c r="BQ105" s="48">
        <v>0</v>
      </c>
      <c r="BR105" s="48">
        <v>0</v>
      </c>
      <c r="BS105" s="48">
        <v>0</v>
      </c>
      <c r="BT105" s="48">
        <v>0</v>
      </c>
      <c r="BU105" s="48">
        <v>0</v>
      </c>
      <c r="BV105" s="48">
        <v>8.0729166666666666E-4</v>
      </c>
      <c r="BW105" s="48">
        <v>0.18548697916666665</v>
      </c>
      <c r="BX105" s="48">
        <v>0</v>
      </c>
      <c r="BY105" s="48">
        <v>0</v>
      </c>
      <c r="BZ105" s="58">
        <v>0</v>
      </c>
      <c r="CA105" s="48">
        <v>0</v>
      </c>
      <c r="CB105" s="48">
        <v>0</v>
      </c>
      <c r="CC105" s="48">
        <v>0</v>
      </c>
      <c r="CD105" s="48">
        <v>0.15826562499999999</v>
      </c>
      <c r="CE105" s="48">
        <v>0.38183072916666666</v>
      </c>
      <c r="CF105" s="48">
        <v>0</v>
      </c>
      <c r="CG105" s="48">
        <v>0.40957291666666668</v>
      </c>
      <c r="CH105" s="48">
        <v>6.3067343749999996</v>
      </c>
      <c r="CI105" s="48">
        <v>0</v>
      </c>
      <c r="CJ105" s="48">
        <v>0</v>
      </c>
      <c r="CK105" s="48">
        <v>0</v>
      </c>
      <c r="CL105" s="58">
        <v>0</v>
      </c>
      <c r="CM105" s="48">
        <v>0</v>
      </c>
      <c r="CN105" s="48">
        <v>0</v>
      </c>
      <c r="CO105" s="48">
        <v>0</v>
      </c>
      <c r="CP105" s="48">
        <v>0</v>
      </c>
      <c r="CQ105" s="48">
        <v>6.5019505851755525E-5</v>
      </c>
      <c r="CR105" s="48">
        <v>0</v>
      </c>
      <c r="CS105" s="48">
        <v>0</v>
      </c>
      <c r="CT105" s="48">
        <v>0</v>
      </c>
      <c r="CU105" s="48">
        <v>0</v>
      </c>
      <c r="CV105" s="48">
        <v>2.0806241872561768E-5</v>
      </c>
      <c r="CW105" s="71">
        <v>1.3263979193758126E-4</v>
      </c>
      <c r="CX105" s="47">
        <v>1.0663198959687907E-3</v>
      </c>
      <c r="CY105" s="47">
        <v>0</v>
      </c>
      <c r="CZ105" s="47">
        <v>1.3524057217165149E-4</v>
      </c>
      <c r="DA105" s="47">
        <v>5.2015604681404418E-5</v>
      </c>
      <c r="DB105" s="47">
        <v>0</v>
      </c>
      <c r="DC105" s="47">
        <v>0</v>
      </c>
      <c r="DD105" s="47">
        <v>0</v>
      </c>
      <c r="DE105" s="47">
        <v>1.3524057217165149E-4</v>
      </c>
      <c r="DF105" s="47">
        <v>0</v>
      </c>
      <c r="DG105" s="47">
        <v>0</v>
      </c>
      <c r="DH105" s="47">
        <v>1.4538361508452536E-3</v>
      </c>
      <c r="DI105" s="47">
        <v>3.6124837451235372E-3</v>
      </c>
    </row>
    <row r="106" spans="1:113" x14ac:dyDescent="0.25">
      <c r="A106" s="23" t="s">
        <v>396</v>
      </c>
      <c r="B106" s="20" t="s">
        <v>398</v>
      </c>
      <c r="C106" s="20" t="s">
        <v>396</v>
      </c>
      <c r="D106" s="43" t="s">
        <v>229</v>
      </c>
      <c r="E106" s="42" t="s">
        <v>507</v>
      </c>
      <c r="F106" s="48">
        <v>15.696851562499999</v>
      </c>
      <c r="G106" s="48">
        <v>0.64429687499999999</v>
      </c>
      <c r="H106" s="48">
        <v>0.28189062500000001</v>
      </c>
      <c r="I106" s="48">
        <v>0.85036718749999995</v>
      </c>
      <c r="J106" s="48">
        <v>0.46367968749999999</v>
      </c>
      <c r="K106" s="48">
        <v>8.6284479166666657</v>
      </c>
      <c r="L106" s="48">
        <v>0.57246874999999997</v>
      </c>
      <c r="M106" s="48">
        <v>3.3799088541666666</v>
      </c>
      <c r="N106" s="48">
        <v>1.5236276041666668</v>
      </c>
      <c r="O106" s="48">
        <v>0.66560416666666666</v>
      </c>
      <c r="P106" s="48">
        <v>0.70249479166666662</v>
      </c>
      <c r="Q106" s="48">
        <v>0.78142968749999997</v>
      </c>
      <c r="R106" s="58">
        <v>0.6895052083333334</v>
      </c>
      <c r="S106" s="48">
        <v>4.0867604166666665</v>
      </c>
      <c r="T106" s="48">
        <v>2.7451640624999998</v>
      </c>
      <c r="U106" s="48">
        <v>0.65497135416666663</v>
      </c>
      <c r="V106" s="48">
        <v>0.83734635416666658</v>
      </c>
      <c r="W106" s="48">
        <v>0.75969270833333336</v>
      </c>
      <c r="X106" s="48">
        <v>1.9958437499999999</v>
      </c>
      <c r="Y106" s="48">
        <v>0.90167447916666665</v>
      </c>
      <c r="Z106" s="48">
        <v>0.66503645833333336</v>
      </c>
      <c r="AA106" s="48">
        <v>30.452492187499999</v>
      </c>
      <c r="AB106" s="48">
        <v>2.2214427083333335</v>
      </c>
      <c r="AC106" s="48">
        <v>1.1416822916666667</v>
      </c>
      <c r="AD106" s="58">
        <v>1.1543776041666667</v>
      </c>
      <c r="AE106" s="48">
        <v>1.5931744791666667</v>
      </c>
      <c r="AF106" s="48">
        <v>0.95927864583333322</v>
      </c>
      <c r="AG106" s="48">
        <v>10.4028046875</v>
      </c>
      <c r="AH106" s="48">
        <v>1.3278854166666667</v>
      </c>
      <c r="AI106" s="48">
        <v>0.86247135416666665</v>
      </c>
      <c r="AJ106" s="48">
        <v>9.6106093749999992</v>
      </c>
      <c r="AK106" s="48">
        <v>0.90946354166666665</v>
      </c>
      <c r="AL106" s="48">
        <v>2.080265625</v>
      </c>
      <c r="AM106" s="48">
        <v>2.1326328124999998</v>
      </c>
      <c r="AN106" s="48">
        <v>0.98223177083333324</v>
      </c>
      <c r="AO106" s="48">
        <v>2.7274192708333334</v>
      </c>
      <c r="AP106" s="58">
        <v>10.308049479166666</v>
      </c>
      <c r="AQ106" s="48">
        <v>9.8495468749999997</v>
      </c>
      <c r="AR106" s="48">
        <v>2.8784140625000001</v>
      </c>
      <c r="AS106" s="48">
        <v>1.4428802083333332</v>
      </c>
      <c r="AT106" s="48">
        <v>2.2742916666666666</v>
      </c>
      <c r="AU106" s="48">
        <v>11.223416666666665</v>
      </c>
      <c r="AV106" s="48">
        <v>1.1587369791666668</v>
      </c>
      <c r="AW106" s="48">
        <v>1.0521067708333331</v>
      </c>
      <c r="AX106" s="48">
        <v>0.7246328125</v>
      </c>
      <c r="AY106" s="48">
        <v>1.1809244791666667</v>
      </c>
      <c r="AZ106" s="48">
        <v>2.5739453124999998</v>
      </c>
      <c r="BA106" s="48">
        <v>0.68759375</v>
      </c>
      <c r="BB106" s="58">
        <v>0.87042187500000001</v>
      </c>
      <c r="BC106" s="48">
        <v>1.4361953125</v>
      </c>
      <c r="BD106" s="48">
        <v>1.1792421875000001</v>
      </c>
      <c r="BE106" s="48">
        <v>1.2479166666666668</v>
      </c>
      <c r="BF106" s="48">
        <v>1.2112838541666668</v>
      </c>
      <c r="BG106" s="48">
        <v>1.8123411458333332</v>
      </c>
      <c r="BH106" s="48">
        <v>1.3566041666666668</v>
      </c>
      <c r="BI106" s="48">
        <v>1.3434192708333332</v>
      </c>
      <c r="BJ106" s="48">
        <v>2.9602682291666667</v>
      </c>
      <c r="BK106" s="48">
        <v>0.97642187499999999</v>
      </c>
      <c r="BL106" s="48">
        <v>3.2675833333333335</v>
      </c>
      <c r="BM106" s="48">
        <v>0.8390598958333334</v>
      </c>
      <c r="BN106" s="58">
        <v>0.94196875000000002</v>
      </c>
      <c r="BO106" s="48">
        <v>2.0674270833333335</v>
      </c>
      <c r="BP106" s="48">
        <v>1.0626328125</v>
      </c>
      <c r="BQ106" s="48">
        <v>1.7652838541666667</v>
      </c>
      <c r="BR106" s="48">
        <v>1.7638932291666667</v>
      </c>
      <c r="BS106" s="48">
        <v>1.2883098958333332</v>
      </c>
      <c r="BT106" s="48">
        <v>0.92653645833333342</v>
      </c>
      <c r="BU106" s="48">
        <v>1.6469192708333333</v>
      </c>
      <c r="BV106" s="48">
        <v>2.3128645833333334</v>
      </c>
      <c r="BW106" s="48">
        <v>1.5241093750000001</v>
      </c>
      <c r="BX106" s="48">
        <v>1.3082317708333333</v>
      </c>
      <c r="BY106" s="48">
        <v>1.6272942708333333</v>
      </c>
      <c r="BZ106" s="58">
        <v>2.0118281250000001</v>
      </c>
      <c r="CA106" s="48">
        <v>0.74414843750000004</v>
      </c>
      <c r="CB106" s="48">
        <v>0.954171875</v>
      </c>
      <c r="CC106" s="48">
        <v>0.93972135416666658</v>
      </c>
      <c r="CD106" s="48">
        <v>0.74591145833333339</v>
      </c>
      <c r="CE106" s="48">
        <v>0.4827786458333333</v>
      </c>
      <c r="CF106" s="48">
        <v>0.81971614583333341</v>
      </c>
      <c r="CG106" s="48">
        <v>0.83776302083333343</v>
      </c>
      <c r="CH106" s="48">
        <v>0.84647135416666663</v>
      </c>
      <c r="CI106" s="48">
        <v>1.8079895833333333</v>
      </c>
      <c r="CJ106" s="48">
        <v>4.5178437499999999</v>
      </c>
      <c r="CK106" s="48">
        <v>0.8327682291666666</v>
      </c>
      <c r="CL106" s="58">
        <v>0.20450455136540963</v>
      </c>
      <c r="CM106" s="48">
        <v>0.93141742522756821</v>
      </c>
      <c r="CN106" s="48">
        <v>7.253383615084525</v>
      </c>
      <c r="CO106" s="48">
        <v>0.53474122236670996</v>
      </c>
      <c r="CP106" s="48">
        <v>0.27074122236671</v>
      </c>
      <c r="CQ106" s="48">
        <v>0.65290247074122243</v>
      </c>
      <c r="CR106" s="48">
        <v>1.1120520156046814</v>
      </c>
      <c r="CS106" s="48">
        <v>0.14796098829648893</v>
      </c>
      <c r="CT106" s="48">
        <v>0.77666840052015607</v>
      </c>
      <c r="CU106" s="48">
        <v>3.3853029908972689</v>
      </c>
      <c r="CV106" s="48">
        <v>1.1371053315994797</v>
      </c>
      <c r="CW106" s="71">
        <v>1.8834928478543562</v>
      </c>
      <c r="CX106" s="47">
        <v>2.982163849154746</v>
      </c>
      <c r="CY106" s="47">
        <v>0.53089726918075419</v>
      </c>
      <c r="CZ106" s="47">
        <v>3.1815110533159947</v>
      </c>
      <c r="DA106" s="47">
        <v>0.25222366710013</v>
      </c>
      <c r="DB106" s="47">
        <v>8.7985227568270474</v>
      </c>
      <c r="DC106" s="47">
        <v>2.0388556566970091</v>
      </c>
      <c r="DD106" s="47">
        <v>2.3686033810143043</v>
      </c>
      <c r="DE106" s="47">
        <v>2.1513732119635889</v>
      </c>
      <c r="DF106" s="47">
        <v>1.815602080624187</v>
      </c>
      <c r="DG106" s="47">
        <v>1.5938543563068921</v>
      </c>
      <c r="DH106" s="47">
        <v>1.333446033810143</v>
      </c>
      <c r="DI106" s="47">
        <v>1.7258725617685307</v>
      </c>
    </row>
    <row r="107" spans="1:113" x14ac:dyDescent="0.25">
      <c r="A107" s="23" t="s">
        <v>396</v>
      </c>
      <c r="B107" s="20" t="s">
        <v>398</v>
      </c>
      <c r="C107" s="20" t="s">
        <v>396</v>
      </c>
      <c r="D107" s="43" t="s">
        <v>275</v>
      </c>
      <c r="E107" s="42" t="s">
        <v>89</v>
      </c>
      <c r="F107" s="48">
        <v>0.74717447916666668</v>
      </c>
      <c r="G107" s="48">
        <v>0.38911718750000002</v>
      </c>
      <c r="H107" s="48">
        <v>0.33045572916666671</v>
      </c>
      <c r="I107" s="48">
        <v>0.2012421875</v>
      </c>
      <c r="J107" s="48">
        <v>0.62284895833333342</v>
      </c>
      <c r="K107" s="48">
        <v>0.3833359375</v>
      </c>
      <c r="L107" s="48">
        <v>0.22229947916666665</v>
      </c>
      <c r="M107" s="48">
        <v>0.69230208333333332</v>
      </c>
      <c r="N107" s="48">
        <v>1.1630651041666666</v>
      </c>
      <c r="O107" s="48">
        <v>1.0567656249999999</v>
      </c>
      <c r="P107" s="48">
        <v>0.55548958333333343</v>
      </c>
      <c r="Q107" s="48">
        <v>1.0443906249999999</v>
      </c>
      <c r="R107" s="58">
        <v>2.5269765624999998</v>
      </c>
      <c r="S107" s="48">
        <v>0.36098437500000002</v>
      </c>
      <c r="T107" s="48">
        <v>0.53511718750000004</v>
      </c>
      <c r="U107" s="48">
        <v>0.31875781250000002</v>
      </c>
      <c r="V107" s="48">
        <v>0.3592083333333333</v>
      </c>
      <c r="W107" s="48">
        <v>0.22269270833333335</v>
      </c>
      <c r="X107" s="48">
        <v>1.3638776041666667</v>
      </c>
      <c r="Y107" s="48">
        <v>0.2760572916666667</v>
      </c>
      <c r="Z107" s="48">
        <v>1.3647682291666667</v>
      </c>
      <c r="AA107" s="48">
        <v>1.2058880208333334</v>
      </c>
      <c r="AB107" s="48">
        <v>0.40695052083333333</v>
      </c>
      <c r="AC107" s="48">
        <v>1.401078125</v>
      </c>
      <c r="AD107" s="58">
        <v>2.6815208333333334</v>
      </c>
      <c r="AE107" s="48">
        <v>0.36467708333333332</v>
      </c>
      <c r="AF107" s="48">
        <v>0.30506510416666671</v>
      </c>
      <c r="AG107" s="48">
        <v>0.34582552083333329</v>
      </c>
      <c r="AH107" s="48">
        <v>0.12051822916666666</v>
      </c>
      <c r="AI107" s="48">
        <v>5.3125000000000004E-3</v>
      </c>
      <c r="AJ107" s="48">
        <v>0</v>
      </c>
      <c r="AK107" s="48">
        <v>0.27148958333333334</v>
      </c>
      <c r="AL107" s="48">
        <v>6.0585937499999999E-2</v>
      </c>
      <c r="AM107" s="48">
        <v>5.2604166666666663E-4</v>
      </c>
      <c r="AN107" s="48">
        <v>2.8916666666666667E-2</v>
      </c>
      <c r="AO107" s="48">
        <v>5.7276041666666666E-2</v>
      </c>
      <c r="AP107" s="58">
        <v>7.0531250000000004E-2</v>
      </c>
      <c r="AQ107" s="48">
        <v>5.4994791666666668E-2</v>
      </c>
      <c r="AR107" s="48">
        <v>0.58339062500000005</v>
      </c>
      <c r="AS107" s="48">
        <v>0.24420312499999999</v>
      </c>
      <c r="AT107" s="48">
        <v>1.5927083333333331E-2</v>
      </c>
      <c r="AU107" s="48">
        <v>2.23359375E-2</v>
      </c>
      <c r="AV107" s="48">
        <v>4.3999999999999997E-2</v>
      </c>
      <c r="AW107" s="48">
        <v>4.2083333333333334E-2</v>
      </c>
      <c r="AX107" s="48">
        <v>2.4520833333333332E-2</v>
      </c>
      <c r="AY107" s="48">
        <v>7.0382812500000003E-2</v>
      </c>
      <c r="AZ107" s="48">
        <v>3.2187499999999998E-3</v>
      </c>
      <c r="BA107" s="48">
        <v>4.2395833333333331E-3</v>
      </c>
      <c r="BB107" s="58">
        <v>9.5052083333333327E-4</v>
      </c>
      <c r="BC107" s="48">
        <v>3.6208333333333335E-2</v>
      </c>
      <c r="BD107" s="48">
        <v>1.3638020833333334E-2</v>
      </c>
      <c r="BE107" s="48">
        <v>7.5208333333333334E-3</v>
      </c>
      <c r="BF107" s="48">
        <v>0</v>
      </c>
      <c r="BG107" s="48">
        <v>8.1093750000000006E-2</v>
      </c>
      <c r="BH107" s="48">
        <v>2.9148437499999999E-2</v>
      </c>
      <c r="BI107" s="48">
        <v>2.4166666666666666E-2</v>
      </c>
      <c r="BJ107" s="48">
        <v>1.4096354166666667E-2</v>
      </c>
      <c r="BK107" s="48">
        <v>3.5059895833333334E-2</v>
      </c>
      <c r="BL107" s="48">
        <v>3.9791666666666664E-3</v>
      </c>
      <c r="BM107" s="48">
        <v>4.4145833333333336E-2</v>
      </c>
      <c r="BN107" s="58">
        <v>8.4270833333333333E-3</v>
      </c>
      <c r="BO107" s="48">
        <v>1.0755208333333334E-2</v>
      </c>
      <c r="BP107" s="48">
        <v>3.0138020833333331E-2</v>
      </c>
      <c r="BQ107" s="48">
        <v>1.2369791666666666E-2</v>
      </c>
      <c r="BR107" s="48">
        <v>1.1015624999999999E-2</v>
      </c>
      <c r="BS107" s="48">
        <v>1.9148437500000001E-2</v>
      </c>
      <c r="BT107" s="48">
        <v>7.75234375E-2</v>
      </c>
      <c r="BU107" s="48">
        <v>2.7736979166666668E-2</v>
      </c>
      <c r="BV107" s="48">
        <v>2.2533854166666669E-2</v>
      </c>
      <c r="BW107" s="48">
        <v>1.1515625E-2</v>
      </c>
      <c r="BX107" s="48">
        <v>1.4356770833333334E-2</v>
      </c>
      <c r="BY107" s="48">
        <v>3.0124999999999999E-2</v>
      </c>
      <c r="BZ107" s="58">
        <v>1.4403645833333334E-2</v>
      </c>
      <c r="CA107" s="48">
        <v>9.8177083333333345E-3</v>
      </c>
      <c r="CB107" s="48">
        <v>1.3984375E-2</v>
      </c>
      <c r="CC107" s="48">
        <v>9.2447916666666668E-3</v>
      </c>
      <c r="CD107" s="48">
        <v>1.3268229166666666E-2</v>
      </c>
      <c r="CE107" s="48">
        <v>2.7122395833333333E-2</v>
      </c>
      <c r="CF107" s="48">
        <v>2.3635416666666669E-2</v>
      </c>
      <c r="CG107" s="48">
        <v>0.10024479166666667</v>
      </c>
      <c r="CH107" s="48">
        <v>9.973697916666667E-2</v>
      </c>
      <c r="CI107" s="48">
        <v>1.4549479166666665E-2</v>
      </c>
      <c r="CJ107" s="48">
        <v>0.15730989583333335</v>
      </c>
      <c r="CK107" s="48">
        <v>2.3708333333333331E-2</v>
      </c>
      <c r="CL107" s="58">
        <v>0.19195578673602079</v>
      </c>
      <c r="CM107" s="48">
        <v>6.6642392717815344E-2</v>
      </c>
      <c r="CN107" s="48">
        <v>0.14756566970091028</v>
      </c>
      <c r="CO107" s="48">
        <v>5.3994798439531859E-2</v>
      </c>
      <c r="CP107" s="48">
        <v>7.557347204161248E-2</v>
      </c>
      <c r="CQ107" s="48">
        <v>3.9784135240572172E-2</v>
      </c>
      <c r="CR107" s="48">
        <v>0.13671781534460339</v>
      </c>
      <c r="CS107" s="48">
        <v>0.25398439531859557</v>
      </c>
      <c r="CT107" s="48">
        <v>0.13453055916775034</v>
      </c>
      <c r="CU107" s="48">
        <v>0.16446293888166449</v>
      </c>
      <c r="CV107" s="48">
        <v>9.7690507152145639E-2</v>
      </c>
      <c r="CW107" s="71">
        <v>0.16117035110533159</v>
      </c>
      <c r="CX107" s="47">
        <v>9.0793237971391411E-2</v>
      </c>
      <c r="CY107" s="47">
        <v>0.20510273081924577</v>
      </c>
      <c r="CZ107" s="47">
        <v>0.13312613784135241</v>
      </c>
      <c r="DA107" s="47">
        <v>0.11370871261378412</v>
      </c>
      <c r="DB107" s="47">
        <v>0.15891807542262679</v>
      </c>
      <c r="DC107" s="47">
        <v>0.32877243172951887</v>
      </c>
      <c r="DD107" s="47">
        <v>4.7032509752925881E-2</v>
      </c>
      <c r="DE107" s="47">
        <v>9.5315994798439524E-2</v>
      </c>
      <c r="DF107" s="47">
        <v>9.0684005201560461E-2</v>
      </c>
      <c r="DG107" s="47">
        <v>0.20152925877763328</v>
      </c>
      <c r="DH107" s="47">
        <v>0.26110013003901172</v>
      </c>
      <c r="DI107" s="47">
        <v>0.67703250975292584</v>
      </c>
    </row>
    <row r="108" spans="1:113" x14ac:dyDescent="0.25">
      <c r="A108" s="23" t="s">
        <v>396</v>
      </c>
      <c r="B108" s="20" t="s">
        <v>398</v>
      </c>
      <c r="C108" s="20" t="s">
        <v>396</v>
      </c>
      <c r="D108" s="43" t="s">
        <v>276</v>
      </c>
      <c r="E108" s="42" t="s">
        <v>90</v>
      </c>
      <c r="F108" s="48">
        <v>0</v>
      </c>
      <c r="G108" s="48">
        <v>2.5312500000000001E-3</v>
      </c>
      <c r="H108" s="48">
        <v>0</v>
      </c>
      <c r="I108" s="48">
        <v>1.015625E-4</v>
      </c>
      <c r="J108" s="48">
        <v>1.0598958333333333E-3</v>
      </c>
      <c r="K108" s="48">
        <v>4.0052083333333328E-3</v>
      </c>
      <c r="L108" s="48">
        <v>4.643229166666667E-3</v>
      </c>
      <c r="M108" s="48">
        <v>2.1562500000000002E-3</v>
      </c>
      <c r="N108" s="48">
        <v>5.6067708333333334E-3</v>
      </c>
      <c r="O108" s="48">
        <v>4.6875000000000001E-5</v>
      </c>
      <c r="P108" s="48">
        <v>1.10234375E-2</v>
      </c>
      <c r="Q108" s="48">
        <v>1.396875E-2</v>
      </c>
      <c r="R108" s="58">
        <v>2.2265624999999998E-3</v>
      </c>
      <c r="S108" s="48">
        <v>2.9401041666666664E-3</v>
      </c>
      <c r="T108" s="48">
        <v>7.2916666666666673E-5</v>
      </c>
      <c r="U108" s="48">
        <v>0</v>
      </c>
      <c r="V108" s="48">
        <v>9.1145833333333324E-5</v>
      </c>
      <c r="W108" s="48">
        <v>0.15805208333333334</v>
      </c>
      <c r="X108" s="48">
        <v>3.3854166666666665E-5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58">
        <v>0</v>
      </c>
      <c r="AE108" s="48">
        <v>6.5625000000000004E-4</v>
      </c>
      <c r="AF108" s="48">
        <v>2.6588541666666666E-3</v>
      </c>
      <c r="AG108" s="48">
        <v>2.1354166666666665E-4</v>
      </c>
      <c r="AH108" s="48">
        <v>0</v>
      </c>
      <c r="AI108" s="48">
        <v>0</v>
      </c>
      <c r="AJ108" s="48">
        <v>0</v>
      </c>
      <c r="AK108" s="48">
        <v>1.6927083333333334E-4</v>
      </c>
      <c r="AL108" s="48">
        <v>1.5625E-5</v>
      </c>
      <c r="AM108" s="48">
        <v>0</v>
      </c>
      <c r="AN108" s="48">
        <v>0</v>
      </c>
      <c r="AO108" s="48">
        <v>0</v>
      </c>
      <c r="AP108" s="58">
        <v>0</v>
      </c>
      <c r="AQ108" s="48">
        <v>0</v>
      </c>
      <c r="AR108" s="48">
        <v>0</v>
      </c>
      <c r="AS108" s="48">
        <v>0</v>
      </c>
      <c r="AT108" s="48">
        <v>2.2421874999999998E-3</v>
      </c>
      <c r="AU108" s="48">
        <v>0</v>
      </c>
      <c r="AV108" s="48">
        <v>2.8229166666666667E-3</v>
      </c>
      <c r="AW108" s="48">
        <v>0</v>
      </c>
      <c r="AX108" s="48">
        <v>0</v>
      </c>
      <c r="AY108" s="48">
        <v>5.4088541666666668E-3</v>
      </c>
      <c r="AZ108" s="48">
        <v>0</v>
      </c>
      <c r="BA108" s="48">
        <v>7.3880208333333332E-3</v>
      </c>
      <c r="BB108" s="58">
        <v>0</v>
      </c>
      <c r="BC108" s="48">
        <v>1.9739583333333332E-3</v>
      </c>
      <c r="BD108" s="48">
        <v>0</v>
      </c>
      <c r="BE108" s="48">
        <v>0</v>
      </c>
      <c r="BF108" s="48">
        <v>0</v>
      </c>
      <c r="BG108" s="48">
        <v>7.8385416666666664E-4</v>
      </c>
      <c r="BH108" s="48">
        <v>2.3124999999999999E-3</v>
      </c>
      <c r="BI108" s="48">
        <v>5.4088541666666668E-3</v>
      </c>
      <c r="BJ108" s="48">
        <v>0</v>
      </c>
      <c r="BK108" s="48">
        <v>0</v>
      </c>
      <c r="BL108" s="48">
        <v>0</v>
      </c>
      <c r="BM108" s="48">
        <v>0</v>
      </c>
      <c r="BN108" s="58">
        <v>1.6971354166666668E-2</v>
      </c>
      <c r="BO108" s="48">
        <v>2.9973958333333337E-3</v>
      </c>
      <c r="BP108" s="48">
        <v>3.1757812500000003E-2</v>
      </c>
      <c r="BQ108" s="48">
        <v>1.5502604166666666E-2</v>
      </c>
      <c r="BR108" s="48">
        <v>8.515625E-4</v>
      </c>
      <c r="BS108" s="48">
        <v>0</v>
      </c>
      <c r="BT108" s="48">
        <v>0</v>
      </c>
      <c r="BU108" s="48">
        <v>2.2838541666666667E-3</v>
      </c>
      <c r="BV108" s="48">
        <v>7.3906249999999996E-3</v>
      </c>
      <c r="BW108" s="48">
        <v>0</v>
      </c>
      <c r="BX108" s="48">
        <v>2.7328125000000002E-2</v>
      </c>
      <c r="BY108" s="48">
        <v>1.6744791666666668E-2</v>
      </c>
      <c r="BZ108" s="58">
        <v>1.3841145833333334E-2</v>
      </c>
      <c r="CA108" s="48">
        <v>3.1231770833333332E-2</v>
      </c>
      <c r="CB108" s="48">
        <v>1.2953124999999999E-2</v>
      </c>
      <c r="CC108" s="48">
        <v>4.3020833333333331E-3</v>
      </c>
      <c r="CD108" s="48">
        <v>1.4588541666666666E-2</v>
      </c>
      <c r="CE108" s="48">
        <v>8.4374999999999999E-4</v>
      </c>
      <c r="CF108" s="48">
        <v>7.8906250000000001E-3</v>
      </c>
      <c r="CG108" s="48">
        <v>0</v>
      </c>
      <c r="CH108" s="48">
        <v>5.7346354166666662E-2</v>
      </c>
      <c r="CI108" s="48">
        <v>1.5138020833333331E-2</v>
      </c>
      <c r="CJ108" s="48">
        <v>1.8690104166666669E-2</v>
      </c>
      <c r="CK108" s="48">
        <v>8.8307291666666655E-3</v>
      </c>
      <c r="CL108" s="58">
        <v>3.9011703511053317E-3</v>
      </c>
      <c r="CM108" s="48">
        <v>8.4057217165149547E-3</v>
      </c>
      <c r="CN108" s="48">
        <v>0</v>
      </c>
      <c r="CO108" s="48">
        <v>2.1326397919375814E-4</v>
      </c>
      <c r="CP108" s="48">
        <v>3.2613784135240571E-3</v>
      </c>
      <c r="CQ108" s="48">
        <v>0</v>
      </c>
      <c r="CR108" s="48">
        <v>2.8452535760728221E-3</v>
      </c>
      <c r="CS108" s="48">
        <v>0</v>
      </c>
      <c r="CT108" s="48">
        <v>4.4213263979193754E-5</v>
      </c>
      <c r="CU108" s="48">
        <v>1.0923276983094929E-4</v>
      </c>
      <c r="CV108" s="48">
        <v>1.5240572171651494E-2</v>
      </c>
      <c r="CW108" s="71">
        <v>7.5812743823146936E-3</v>
      </c>
      <c r="CX108" s="47">
        <v>1.0403120936280884E-5</v>
      </c>
      <c r="CY108" s="47">
        <v>1.8257477243172953E-3</v>
      </c>
      <c r="CZ108" s="47">
        <v>7.3342002600780233E-3</v>
      </c>
      <c r="DA108" s="47">
        <v>1.4694408322496749E-2</v>
      </c>
      <c r="DB108" s="47">
        <v>0</v>
      </c>
      <c r="DC108" s="47">
        <v>1.0117035110533161E-3</v>
      </c>
      <c r="DD108" s="47">
        <v>0</v>
      </c>
      <c r="DE108" s="47">
        <v>0</v>
      </c>
      <c r="DF108" s="47">
        <v>8.4525357607282184E-4</v>
      </c>
      <c r="DG108" s="47">
        <v>1.1407022106631991E-2</v>
      </c>
      <c r="DH108" s="47">
        <v>8.4031209362808845E-3</v>
      </c>
      <c r="DI108" s="47">
        <v>1.1149544863459038E-2</v>
      </c>
    </row>
    <row r="109" spans="1:113" x14ac:dyDescent="0.25">
      <c r="A109" s="23" t="s">
        <v>396</v>
      </c>
      <c r="B109" s="20" t="s">
        <v>398</v>
      </c>
      <c r="C109" s="20" t="s">
        <v>396</v>
      </c>
      <c r="D109" s="43" t="s">
        <v>277</v>
      </c>
      <c r="E109" s="42" t="s">
        <v>91</v>
      </c>
      <c r="F109" s="48">
        <v>76.090210937500004</v>
      </c>
      <c r="G109" s="48">
        <v>118.128203125</v>
      </c>
      <c r="H109" s="48">
        <v>34.809028645833337</v>
      </c>
      <c r="I109" s="48">
        <v>67.18478125</v>
      </c>
      <c r="J109" s="48">
        <v>128.11297135416666</v>
      </c>
      <c r="K109" s="48">
        <v>64.461880208333326</v>
      </c>
      <c r="L109" s="48">
        <v>163.43787239583335</v>
      </c>
      <c r="M109" s="48">
        <v>68.375453125000007</v>
      </c>
      <c r="N109" s="48">
        <v>67.995263020833335</v>
      </c>
      <c r="O109" s="48">
        <v>222.69697395833333</v>
      </c>
      <c r="P109" s="48">
        <v>72.468031249999996</v>
      </c>
      <c r="Q109" s="48">
        <v>73.339690104166678</v>
      </c>
      <c r="R109" s="58">
        <v>104.0694609375</v>
      </c>
      <c r="S109" s="48">
        <v>108.76695833333333</v>
      </c>
      <c r="T109" s="48">
        <v>74.369927083333323</v>
      </c>
      <c r="U109" s="48">
        <v>137.91360416666666</v>
      </c>
      <c r="V109" s="48">
        <v>93.692632812499994</v>
      </c>
      <c r="W109" s="48">
        <v>82.590528645833331</v>
      </c>
      <c r="X109" s="48">
        <v>89.831343750000002</v>
      </c>
      <c r="Y109" s="48">
        <v>78.756497395833335</v>
      </c>
      <c r="Z109" s="48">
        <v>110.89808333333333</v>
      </c>
      <c r="AA109" s="48">
        <v>96.611606770833333</v>
      </c>
      <c r="AB109" s="48">
        <v>114.8685234375</v>
      </c>
      <c r="AC109" s="48">
        <v>310.73847395833332</v>
      </c>
      <c r="AD109" s="58">
        <v>114.90907031250001</v>
      </c>
      <c r="AE109" s="48">
        <v>84.131161458333324</v>
      </c>
      <c r="AF109" s="48">
        <v>84.059875000000005</v>
      </c>
      <c r="AG109" s="48">
        <v>93.660848958333332</v>
      </c>
      <c r="AH109" s="48">
        <v>91.612880208333323</v>
      </c>
      <c r="AI109" s="48">
        <v>117.43704166666667</v>
      </c>
      <c r="AJ109" s="48">
        <v>82.974382812499996</v>
      </c>
      <c r="AK109" s="48">
        <v>62.597234374999999</v>
      </c>
      <c r="AL109" s="48">
        <v>83.515195312499998</v>
      </c>
      <c r="AM109" s="48">
        <v>86.977505208333326</v>
      </c>
      <c r="AN109" s="48">
        <v>80.44815364583333</v>
      </c>
      <c r="AO109" s="48">
        <v>149.88775000000001</v>
      </c>
      <c r="AP109" s="58">
        <v>84.313515624999994</v>
      </c>
      <c r="AQ109" s="48">
        <v>91.015565104166669</v>
      </c>
      <c r="AR109" s="48">
        <v>89.577929687500003</v>
      </c>
      <c r="AS109" s="48">
        <v>111.84080208333333</v>
      </c>
      <c r="AT109" s="48">
        <v>124.59611979166665</v>
      </c>
      <c r="AU109" s="48">
        <v>78.407434895833333</v>
      </c>
      <c r="AV109" s="48">
        <v>109.57088020833334</v>
      </c>
      <c r="AW109" s="48">
        <v>113.37047135416667</v>
      </c>
      <c r="AX109" s="48">
        <v>92.396369791666672</v>
      </c>
      <c r="AY109" s="48">
        <v>95.035533854166673</v>
      </c>
      <c r="AZ109" s="48">
        <v>69.421677083333321</v>
      </c>
      <c r="BA109" s="48">
        <v>98.792908854166669</v>
      </c>
      <c r="BB109" s="58">
        <v>227.23388020833335</v>
      </c>
      <c r="BC109" s="48">
        <v>190.07373697916665</v>
      </c>
      <c r="BD109" s="48">
        <v>170.98798177083333</v>
      </c>
      <c r="BE109" s="48">
        <v>124.0968359375</v>
      </c>
      <c r="BF109" s="48">
        <v>94.458351562499999</v>
      </c>
      <c r="BG109" s="48">
        <v>139.64257552083333</v>
      </c>
      <c r="BH109" s="48">
        <v>149.83089322916666</v>
      </c>
      <c r="BI109" s="48">
        <v>170.31055989583334</v>
      </c>
      <c r="BJ109" s="48">
        <v>184.51078645833334</v>
      </c>
      <c r="BK109" s="48">
        <v>135.11197395833335</v>
      </c>
      <c r="BL109" s="48">
        <v>157.138828125</v>
      </c>
      <c r="BM109" s="48">
        <v>145.08302864583334</v>
      </c>
      <c r="BN109" s="58">
        <v>139.80420833333335</v>
      </c>
      <c r="BO109" s="48">
        <v>165.33960416666665</v>
      </c>
      <c r="BP109" s="48">
        <v>213.04774739583334</v>
      </c>
      <c r="BQ109" s="48">
        <v>229.05750520833334</v>
      </c>
      <c r="BR109" s="48">
        <v>165.54351822916666</v>
      </c>
      <c r="BS109" s="48">
        <v>127.65038802083333</v>
      </c>
      <c r="BT109" s="48">
        <v>173.00036197916666</v>
      </c>
      <c r="BU109" s="48">
        <v>142.38649479166665</v>
      </c>
      <c r="BV109" s="48">
        <v>206.67045833333336</v>
      </c>
      <c r="BW109" s="48">
        <v>151.11769270833335</v>
      </c>
      <c r="BX109" s="48">
        <v>139.90800781249999</v>
      </c>
      <c r="BY109" s="48">
        <v>182.63565625000001</v>
      </c>
      <c r="BZ109" s="58">
        <v>270.44813802083331</v>
      </c>
      <c r="CA109" s="48">
        <v>181.4970859375</v>
      </c>
      <c r="CB109" s="48">
        <v>425.49096874999998</v>
      </c>
      <c r="CC109" s="48">
        <v>241.7306067708333</v>
      </c>
      <c r="CD109" s="48">
        <v>430.02941666666669</v>
      </c>
      <c r="CE109" s="48">
        <v>328.7121770833333</v>
      </c>
      <c r="CF109" s="48">
        <v>349.20296093749999</v>
      </c>
      <c r="CG109" s="48">
        <v>294.36708593750001</v>
      </c>
      <c r="CH109" s="48">
        <v>195.74494791666666</v>
      </c>
      <c r="CI109" s="48">
        <v>256.4381614583333</v>
      </c>
      <c r="CJ109" s="48">
        <v>115.49586197916668</v>
      </c>
      <c r="CK109" s="48">
        <v>186.99431770833334</v>
      </c>
      <c r="CL109" s="58">
        <v>222.71491027308193</v>
      </c>
      <c r="CM109" s="48">
        <v>167.31362288686606</v>
      </c>
      <c r="CN109" s="48">
        <v>251.09225227568268</v>
      </c>
      <c r="CO109" s="48">
        <v>243.7160936280884</v>
      </c>
      <c r="CP109" s="48">
        <v>205.47544863459038</v>
      </c>
      <c r="CQ109" s="48">
        <v>170.79051235370613</v>
      </c>
      <c r="CR109" s="48">
        <v>257.17510793237972</v>
      </c>
      <c r="CS109" s="48">
        <v>231.82421586475942</v>
      </c>
      <c r="CT109" s="48">
        <v>195.56296749024708</v>
      </c>
      <c r="CU109" s="48">
        <v>267.18267100130038</v>
      </c>
      <c r="CV109" s="48">
        <v>305.93922756827044</v>
      </c>
      <c r="CW109" s="71">
        <v>258.64935240572174</v>
      </c>
      <c r="CX109" s="47">
        <v>371.0722756827048</v>
      </c>
      <c r="CY109" s="47">
        <v>364.55553446033809</v>
      </c>
      <c r="CZ109" s="47">
        <v>308.03064239271782</v>
      </c>
      <c r="DA109" s="47">
        <v>354.90415344603377</v>
      </c>
      <c r="DB109" s="47">
        <v>354.0418855656697</v>
      </c>
      <c r="DC109" s="47">
        <v>216.38769310793239</v>
      </c>
      <c r="DD109" s="47">
        <v>371.8058491547464</v>
      </c>
      <c r="DE109" s="47">
        <v>338.86783094928478</v>
      </c>
      <c r="DF109" s="47">
        <v>259.66620806241872</v>
      </c>
      <c r="DG109" s="47">
        <v>373.38054356306895</v>
      </c>
      <c r="DH109" s="47">
        <v>251.36813263979192</v>
      </c>
      <c r="DI109" s="47">
        <v>349.50222106631986</v>
      </c>
    </row>
    <row r="110" spans="1:113" x14ac:dyDescent="0.25">
      <c r="A110" s="23" t="s">
        <v>396</v>
      </c>
      <c r="B110" s="20" t="s">
        <v>398</v>
      </c>
      <c r="C110" s="20" t="s">
        <v>396</v>
      </c>
      <c r="D110" s="43" t="s">
        <v>278</v>
      </c>
      <c r="E110" s="42" t="s">
        <v>92</v>
      </c>
      <c r="F110" s="48">
        <v>12.648424479166666</v>
      </c>
      <c r="G110" s="48">
        <v>10.827726562500001</v>
      </c>
      <c r="H110" s="48">
        <v>23.581606770833332</v>
      </c>
      <c r="I110" s="48">
        <v>0.43262760416666668</v>
      </c>
      <c r="J110" s="48">
        <v>4.8677031250000002</v>
      </c>
      <c r="K110" s="48">
        <v>12.153106770833334</v>
      </c>
      <c r="L110" s="48">
        <v>4.5226796875000002</v>
      </c>
      <c r="M110" s="48">
        <v>11.438604166666666</v>
      </c>
      <c r="N110" s="48">
        <v>8.8635494791666662</v>
      </c>
      <c r="O110" s="48">
        <v>8.9122161458333338</v>
      </c>
      <c r="P110" s="48">
        <v>12.055296875</v>
      </c>
      <c r="Q110" s="48">
        <v>10.155091145833333</v>
      </c>
      <c r="R110" s="58">
        <v>11.377218750000001</v>
      </c>
      <c r="S110" s="48">
        <v>15.809950520833333</v>
      </c>
      <c r="T110" s="48">
        <v>14.653315104166666</v>
      </c>
      <c r="U110" s="48">
        <v>14.497083333333334</v>
      </c>
      <c r="V110" s="48">
        <v>20.323950520833332</v>
      </c>
      <c r="W110" s="48">
        <v>11.255127604166667</v>
      </c>
      <c r="X110" s="48">
        <v>14.740044270833334</v>
      </c>
      <c r="Y110" s="48">
        <v>19.099015625</v>
      </c>
      <c r="Z110" s="48">
        <v>15.961203125000001</v>
      </c>
      <c r="AA110" s="48">
        <v>18.44846875</v>
      </c>
      <c r="AB110" s="48">
        <v>11.96190625</v>
      </c>
      <c r="AC110" s="48">
        <v>8.0926432291666668</v>
      </c>
      <c r="AD110" s="58">
        <v>23.499434895833332</v>
      </c>
      <c r="AE110" s="48">
        <v>14.776752604166665</v>
      </c>
      <c r="AF110" s="48">
        <v>2.6248802083333334</v>
      </c>
      <c r="AG110" s="48">
        <v>4.9251171874999997</v>
      </c>
      <c r="AH110" s="48">
        <v>5.9599010416666669</v>
      </c>
      <c r="AI110" s="48">
        <v>2.1874921875000002</v>
      </c>
      <c r="AJ110" s="48">
        <v>7.8752473958333331</v>
      </c>
      <c r="AK110" s="48">
        <v>11.601041666666665</v>
      </c>
      <c r="AL110" s="48">
        <v>10.602510416666666</v>
      </c>
      <c r="AM110" s="48">
        <v>7.9699218749999998</v>
      </c>
      <c r="AN110" s="48">
        <v>11.951895833333333</v>
      </c>
      <c r="AO110" s="48">
        <v>13.560692708333335</v>
      </c>
      <c r="AP110" s="58">
        <v>4.6570729166666673</v>
      </c>
      <c r="AQ110" s="48">
        <v>8.7709322916666661</v>
      </c>
      <c r="AR110" s="48">
        <v>12.344372395833334</v>
      </c>
      <c r="AS110" s="48">
        <v>16.642463541666665</v>
      </c>
      <c r="AT110" s="48">
        <v>10.746424479166667</v>
      </c>
      <c r="AU110" s="48">
        <v>2.5577708333333335</v>
      </c>
      <c r="AV110" s="48">
        <v>21.877223958333332</v>
      </c>
      <c r="AW110" s="48">
        <v>3.7047005208333337</v>
      </c>
      <c r="AX110" s="48">
        <v>11.005466145833333</v>
      </c>
      <c r="AY110" s="48">
        <v>15.864505208333332</v>
      </c>
      <c r="AZ110" s="48">
        <v>2.4363932291666663</v>
      </c>
      <c r="BA110" s="48">
        <v>30.500622395833332</v>
      </c>
      <c r="BB110" s="58">
        <v>15.583723958333332</v>
      </c>
      <c r="BC110" s="48">
        <v>20.552312499999999</v>
      </c>
      <c r="BD110" s="48">
        <v>32.505234375000001</v>
      </c>
      <c r="BE110" s="48">
        <v>16.591669270833332</v>
      </c>
      <c r="BF110" s="48">
        <v>4.4197968750000003</v>
      </c>
      <c r="BG110" s="48">
        <v>13.7079296875</v>
      </c>
      <c r="BH110" s="48">
        <v>12.056861979166666</v>
      </c>
      <c r="BI110" s="48">
        <v>13.396169270833333</v>
      </c>
      <c r="BJ110" s="48">
        <v>19.369403645833334</v>
      </c>
      <c r="BK110" s="48">
        <v>4.3399348958333333</v>
      </c>
      <c r="BL110" s="48">
        <v>11.193971354166665</v>
      </c>
      <c r="BM110" s="48">
        <v>21.366286458333331</v>
      </c>
      <c r="BN110" s="58">
        <v>6.3806874999999996</v>
      </c>
      <c r="BO110" s="48">
        <v>18.233718750000001</v>
      </c>
      <c r="BP110" s="48">
        <v>28.169528645833331</v>
      </c>
      <c r="BQ110" s="48">
        <v>22.272500000000001</v>
      </c>
      <c r="BR110" s="48">
        <v>17.046148437500001</v>
      </c>
      <c r="BS110" s="48">
        <v>16.418734375</v>
      </c>
      <c r="BT110" s="48">
        <v>11.042114583333333</v>
      </c>
      <c r="BU110" s="48">
        <v>27.681565104166669</v>
      </c>
      <c r="BV110" s="48">
        <v>6.0443906250000001</v>
      </c>
      <c r="BW110" s="48">
        <v>40.315075520833339</v>
      </c>
      <c r="BX110" s="48">
        <v>20.381002604166667</v>
      </c>
      <c r="BY110" s="48">
        <v>25.360885416666669</v>
      </c>
      <c r="BZ110" s="58">
        <v>23.657239583333332</v>
      </c>
      <c r="CA110" s="48">
        <v>36.969020833333339</v>
      </c>
      <c r="CB110" s="48">
        <v>117.79606250000001</v>
      </c>
      <c r="CC110" s="48">
        <v>23.727562500000001</v>
      </c>
      <c r="CD110" s="48">
        <v>6.6992630208333326</v>
      </c>
      <c r="CE110" s="48">
        <v>23.163505208333333</v>
      </c>
      <c r="CF110" s="48">
        <v>34.102273437500003</v>
      </c>
      <c r="CG110" s="48">
        <v>30.443489583333331</v>
      </c>
      <c r="CH110" s="48">
        <v>35.114604166666666</v>
      </c>
      <c r="CI110" s="48">
        <v>26.906861979166667</v>
      </c>
      <c r="CJ110" s="48">
        <v>24.802869791666669</v>
      </c>
      <c r="CK110" s="48">
        <v>21.795874999999999</v>
      </c>
      <c r="CL110" s="58">
        <v>54.945383615084523</v>
      </c>
      <c r="CM110" s="48">
        <v>53.706681404421325</v>
      </c>
      <c r="CN110" s="48">
        <v>19.009955786736018</v>
      </c>
      <c r="CO110" s="48">
        <v>41.391859557867356</v>
      </c>
      <c r="CP110" s="48">
        <v>9.3239453836150847</v>
      </c>
      <c r="CQ110" s="48">
        <v>13.885789336801041</v>
      </c>
      <c r="CR110" s="48">
        <v>22.579152145643693</v>
      </c>
      <c r="CS110" s="48">
        <v>17.922296488946685</v>
      </c>
      <c r="CT110" s="48">
        <v>23.491113133940182</v>
      </c>
      <c r="CU110" s="48">
        <v>46.712829648894669</v>
      </c>
      <c r="CV110" s="48">
        <v>25.097953185955785</v>
      </c>
      <c r="CW110" s="71">
        <v>32.570647594278284</v>
      </c>
      <c r="CX110" s="47">
        <v>32.810996098829648</v>
      </c>
      <c r="CY110" s="47">
        <v>37.121695708712615</v>
      </c>
      <c r="CZ110" s="47">
        <v>26.257908972691808</v>
      </c>
      <c r="DA110" s="47">
        <v>32.846832249674904</v>
      </c>
      <c r="DB110" s="47">
        <v>31.896949284785435</v>
      </c>
      <c r="DC110" s="47">
        <v>42.444408322496749</v>
      </c>
      <c r="DD110" s="47">
        <v>22.207276983094928</v>
      </c>
      <c r="DE110" s="47">
        <v>25.307531859557866</v>
      </c>
      <c r="DF110" s="47">
        <v>28.229375812743825</v>
      </c>
      <c r="DG110" s="47">
        <v>50.006358907672301</v>
      </c>
      <c r="DH110" s="47">
        <v>41.965789336801038</v>
      </c>
      <c r="DI110" s="47">
        <v>31.988548764629385</v>
      </c>
    </row>
    <row r="111" spans="1:113" x14ac:dyDescent="0.25">
      <c r="A111" s="23" t="s">
        <v>396</v>
      </c>
      <c r="B111" s="20" t="s">
        <v>398</v>
      </c>
      <c r="C111" s="20" t="s">
        <v>396</v>
      </c>
      <c r="D111" s="43" t="s">
        <v>279</v>
      </c>
      <c r="E111" s="42" t="s">
        <v>508</v>
      </c>
      <c r="F111" s="48">
        <v>25.819276041666669</v>
      </c>
      <c r="G111" s="48">
        <v>42.171533854166661</v>
      </c>
      <c r="H111" s="48">
        <v>328.48680468750001</v>
      </c>
      <c r="I111" s="48">
        <v>15.588757812500001</v>
      </c>
      <c r="J111" s="48">
        <v>23.263575520833331</v>
      </c>
      <c r="K111" s="48">
        <v>33.028955729166661</v>
      </c>
      <c r="L111" s="48">
        <v>29.609020833333332</v>
      </c>
      <c r="M111" s="48">
        <v>24.210984374999999</v>
      </c>
      <c r="N111" s="48">
        <v>21.1116953125</v>
      </c>
      <c r="O111" s="48">
        <v>47.867101562499997</v>
      </c>
      <c r="P111" s="48">
        <v>29.014385416666666</v>
      </c>
      <c r="Q111" s="48">
        <v>22.914856770833332</v>
      </c>
      <c r="R111" s="58">
        <v>21.340695312499999</v>
      </c>
      <c r="S111" s="48">
        <v>30.797677083333333</v>
      </c>
      <c r="T111" s="48">
        <v>20.782513020833331</v>
      </c>
      <c r="U111" s="48">
        <v>21.245312500000001</v>
      </c>
      <c r="V111" s="48">
        <v>52.189846354166662</v>
      </c>
      <c r="W111" s="48">
        <v>56.259648437499997</v>
      </c>
      <c r="X111" s="48">
        <v>58.417716145833339</v>
      </c>
      <c r="Y111" s="48">
        <v>28.972536458333334</v>
      </c>
      <c r="Z111" s="48">
        <v>72.519062500000004</v>
      </c>
      <c r="AA111" s="48">
        <v>68.689442708333331</v>
      </c>
      <c r="AB111" s="48">
        <v>40.649184895833336</v>
      </c>
      <c r="AC111" s="48">
        <v>30.0078671875</v>
      </c>
      <c r="AD111" s="58">
        <v>33.191565104166664</v>
      </c>
      <c r="AE111" s="48">
        <v>52.061697916666667</v>
      </c>
      <c r="AF111" s="48">
        <v>46.625591145833333</v>
      </c>
      <c r="AG111" s="48">
        <v>67.71768489583333</v>
      </c>
      <c r="AH111" s="48">
        <v>46.937177083333339</v>
      </c>
      <c r="AI111" s="48">
        <v>42.718567708333339</v>
      </c>
      <c r="AJ111" s="48">
        <v>80.278205729166672</v>
      </c>
      <c r="AK111" s="48">
        <v>62.347809895833329</v>
      </c>
      <c r="AL111" s="48">
        <v>64.9172734375</v>
      </c>
      <c r="AM111" s="48">
        <v>41.213921874999997</v>
      </c>
      <c r="AN111" s="48">
        <v>26.006166666666669</v>
      </c>
      <c r="AO111" s="48">
        <v>22.274505208333331</v>
      </c>
      <c r="AP111" s="58">
        <v>29.639252604166668</v>
      </c>
      <c r="AQ111" s="48">
        <v>30.546994791666663</v>
      </c>
      <c r="AR111" s="48">
        <v>24.559057291666669</v>
      </c>
      <c r="AS111" s="48">
        <v>14.0870625</v>
      </c>
      <c r="AT111" s="48">
        <v>29.321473958333332</v>
      </c>
      <c r="AU111" s="48">
        <v>17.591044270833333</v>
      </c>
      <c r="AV111" s="48">
        <v>21.48126822916667</v>
      </c>
      <c r="AW111" s="48">
        <v>17.966481770833333</v>
      </c>
      <c r="AX111" s="48">
        <v>23.662119791666669</v>
      </c>
      <c r="AY111" s="48">
        <v>26.326268229166669</v>
      </c>
      <c r="AZ111" s="48">
        <v>13.1302421875</v>
      </c>
      <c r="BA111" s="48">
        <v>14.359567708333334</v>
      </c>
      <c r="BB111" s="58">
        <v>25.539252604166666</v>
      </c>
      <c r="BC111" s="48">
        <v>20.954934895833333</v>
      </c>
      <c r="BD111" s="48">
        <v>23.596434895833333</v>
      </c>
      <c r="BE111" s="48">
        <v>10.727877604166666</v>
      </c>
      <c r="BF111" s="48">
        <v>16.358744791666666</v>
      </c>
      <c r="BG111" s="48">
        <v>11.6990625</v>
      </c>
      <c r="BH111" s="48">
        <v>9.6677864583333335</v>
      </c>
      <c r="BI111" s="48">
        <v>18.385476562499999</v>
      </c>
      <c r="BJ111" s="48">
        <v>17.9141484375</v>
      </c>
      <c r="BK111" s="48">
        <v>19.913044270833332</v>
      </c>
      <c r="BL111" s="48">
        <v>18.454044270833332</v>
      </c>
      <c r="BM111" s="48">
        <v>25.418117187499998</v>
      </c>
      <c r="BN111" s="58">
        <v>30.996549479166664</v>
      </c>
      <c r="BO111" s="48">
        <v>27.093557291666666</v>
      </c>
      <c r="BP111" s="48">
        <v>17.465106770833334</v>
      </c>
      <c r="BQ111" s="48">
        <v>24.730562500000001</v>
      </c>
      <c r="BR111" s="48">
        <v>11.849770833333334</v>
      </c>
      <c r="BS111" s="48">
        <v>22.760255208333334</v>
      </c>
      <c r="BT111" s="48">
        <v>16.424296875</v>
      </c>
      <c r="BU111" s="48">
        <v>20.932815104166668</v>
      </c>
      <c r="BV111" s="48">
        <v>30.7518828125</v>
      </c>
      <c r="BW111" s="48">
        <v>18.895877604166667</v>
      </c>
      <c r="BX111" s="48">
        <v>21.505210937499999</v>
      </c>
      <c r="BY111" s="48">
        <v>13.773645833333333</v>
      </c>
      <c r="BZ111" s="58">
        <v>19.052601562500001</v>
      </c>
      <c r="CA111" s="48">
        <v>15.141083333333333</v>
      </c>
      <c r="CB111" s="48">
        <v>18.907744791666669</v>
      </c>
      <c r="CC111" s="48">
        <v>19.254437500000002</v>
      </c>
      <c r="CD111" s="48">
        <v>15.010143229166665</v>
      </c>
      <c r="CE111" s="48">
        <v>39.485187500000002</v>
      </c>
      <c r="CF111" s="48">
        <v>37.803997395833335</v>
      </c>
      <c r="CG111" s="48">
        <v>34.349427083333339</v>
      </c>
      <c r="CH111" s="48">
        <v>25.443565104166669</v>
      </c>
      <c r="CI111" s="48">
        <v>29.375658854166669</v>
      </c>
      <c r="CJ111" s="48">
        <v>23.712947916666668</v>
      </c>
      <c r="CK111" s="48">
        <v>17.747098958333332</v>
      </c>
      <c r="CL111" s="58">
        <v>19.245014304291285</v>
      </c>
      <c r="CM111" s="48">
        <v>25.4469310793238</v>
      </c>
      <c r="CN111" s="48">
        <v>41.750678803641087</v>
      </c>
      <c r="CO111" s="48">
        <v>25.3825799739922</v>
      </c>
      <c r="CP111" s="48">
        <v>31.256075422626786</v>
      </c>
      <c r="CQ111" s="48">
        <v>30.855947984395318</v>
      </c>
      <c r="CR111" s="48">
        <v>19.882993498049416</v>
      </c>
      <c r="CS111" s="48">
        <v>28.328873862158648</v>
      </c>
      <c r="CT111" s="48">
        <v>24.518663198959686</v>
      </c>
      <c r="CU111" s="48">
        <v>28.601474642392716</v>
      </c>
      <c r="CV111" s="48">
        <v>23.990819245773732</v>
      </c>
      <c r="CW111" s="71">
        <v>20.457981794538359</v>
      </c>
      <c r="CX111" s="47">
        <v>22.137526657997398</v>
      </c>
      <c r="CY111" s="47">
        <v>30.022213263979193</v>
      </c>
      <c r="CZ111" s="47">
        <v>39.981804941482444</v>
      </c>
      <c r="DA111" s="47">
        <v>17.457659297789334</v>
      </c>
      <c r="DB111" s="47">
        <v>29.586676202860858</v>
      </c>
      <c r="DC111" s="47">
        <v>23.253820546163851</v>
      </c>
      <c r="DD111" s="47">
        <v>19.622962288686608</v>
      </c>
      <c r="DE111" s="47">
        <v>22.276918075422625</v>
      </c>
      <c r="DF111" s="47">
        <v>28.75664499349805</v>
      </c>
      <c r="DG111" s="47">
        <v>47.977620286085823</v>
      </c>
      <c r="DH111" s="47">
        <v>54.122642392717815</v>
      </c>
      <c r="DI111" s="47">
        <v>57.30146423927178</v>
      </c>
    </row>
    <row r="112" spans="1:113" x14ac:dyDescent="0.25">
      <c r="A112" s="23" t="s">
        <v>396</v>
      </c>
      <c r="B112" s="20" t="s">
        <v>398</v>
      </c>
      <c r="C112" s="20" t="s">
        <v>396</v>
      </c>
      <c r="D112" s="43" t="s">
        <v>280</v>
      </c>
      <c r="E112" s="42" t="s">
        <v>93</v>
      </c>
      <c r="F112" s="48">
        <v>0</v>
      </c>
      <c r="G112" s="48">
        <v>7.6712421874999999</v>
      </c>
      <c r="H112" s="48">
        <v>4.0104166666666668E-4</v>
      </c>
      <c r="I112" s="48">
        <v>0</v>
      </c>
      <c r="J112" s="48">
        <v>13.651065104166666</v>
      </c>
      <c r="K112" s="48">
        <v>0</v>
      </c>
      <c r="L112" s="48">
        <v>7.1209453125</v>
      </c>
      <c r="M112" s="48">
        <v>0</v>
      </c>
      <c r="N112" s="48">
        <v>0</v>
      </c>
      <c r="O112" s="48">
        <v>18.642989583333332</v>
      </c>
      <c r="P112" s="48">
        <v>2.0833333333333333E-3</v>
      </c>
      <c r="Q112" s="48">
        <v>0</v>
      </c>
      <c r="R112" s="58">
        <v>0</v>
      </c>
      <c r="S112" s="48">
        <v>1.8580729166666667E-2</v>
      </c>
      <c r="T112" s="48">
        <v>0</v>
      </c>
      <c r="U112" s="48">
        <v>29.718971354166669</v>
      </c>
      <c r="V112" s="48">
        <v>3.4740234375000001</v>
      </c>
      <c r="W112" s="48">
        <v>29.746111979166667</v>
      </c>
      <c r="X112" s="48">
        <v>0</v>
      </c>
      <c r="Y112" s="48">
        <v>3.5416666666666669E-4</v>
      </c>
      <c r="Z112" s="48">
        <v>35.787098958333338</v>
      </c>
      <c r="AA112" s="48">
        <v>21.581791666666668</v>
      </c>
      <c r="AB112" s="48">
        <v>65.416929687500001</v>
      </c>
      <c r="AC112" s="48">
        <v>75.381833333333333</v>
      </c>
      <c r="AD112" s="58">
        <v>0</v>
      </c>
      <c r="AE112" s="48">
        <v>1.403125E-2</v>
      </c>
      <c r="AF112" s="48">
        <v>1.25E-4</v>
      </c>
      <c r="AG112" s="48">
        <v>28.960356770833332</v>
      </c>
      <c r="AH112" s="48">
        <v>0</v>
      </c>
      <c r="AI112" s="48">
        <v>54.837281249999997</v>
      </c>
      <c r="AJ112" s="48">
        <v>0</v>
      </c>
      <c r="AK112" s="48">
        <v>17.584302083333331</v>
      </c>
      <c r="AL112" s="48">
        <v>60.950875000000003</v>
      </c>
      <c r="AM112" s="48">
        <v>0</v>
      </c>
      <c r="AN112" s="48">
        <v>19.721919270833332</v>
      </c>
      <c r="AO112" s="48">
        <v>48.139471354166666</v>
      </c>
      <c r="AP112" s="58">
        <v>2.9296875E-3</v>
      </c>
      <c r="AQ112" s="48">
        <v>5.4106770833333338E-2</v>
      </c>
      <c r="AR112" s="48">
        <v>1.4791666666666667E-2</v>
      </c>
      <c r="AS112" s="48">
        <v>1.2520208333333334</v>
      </c>
      <c r="AT112" s="48">
        <v>23.002338541666667</v>
      </c>
      <c r="AU112" s="48">
        <v>6.1679895833333331</v>
      </c>
      <c r="AV112" s="48">
        <v>5.5674739583333333</v>
      </c>
      <c r="AW112" s="48">
        <v>3.0921796874999998</v>
      </c>
      <c r="AX112" s="48">
        <v>11.6061328125</v>
      </c>
      <c r="AY112" s="48">
        <v>1.6706744791666668</v>
      </c>
      <c r="AZ112" s="48">
        <v>3.2870781249999999</v>
      </c>
      <c r="BA112" s="48">
        <v>7.4471380208333331</v>
      </c>
      <c r="BB112" s="58">
        <v>15.998023437500001</v>
      </c>
      <c r="BC112" s="48">
        <v>34.370864583333336</v>
      </c>
      <c r="BD112" s="48">
        <v>31.925184895833333</v>
      </c>
      <c r="BE112" s="48">
        <v>0.71480208333333339</v>
      </c>
      <c r="BF112" s="48">
        <v>1.0679635416666668</v>
      </c>
      <c r="BG112" s="48">
        <v>4.1924374999999996</v>
      </c>
      <c r="BH112" s="48">
        <v>3.0126953125</v>
      </c>
      <c r="BI112" s="48">
        <v>7.6724713541666665</v>
      </c>
      <c r="BJ112" s="48">
        <v>8.1381796874999992</v>
      </c>
      <c r="BK112" s="48">
        <v>9.2411197916666659</v>
      </c>
      <c r="BL112" s="48">
        <v>14.302088541666667</v>
      </c>
      <c r="BM112" s="48">
        <v>14.143421875</v>
      </c>
      <c r="BN112" s="58">
        <v>16.918820312499999</v>
      </c>
      <c r="BO112" s="48">
        <v>25.896963541666668</v>
      </c>
      <c r="BP112" s="48">
        <v>20.176437499999999</v>
      </c>
      <c r="BQ112" s="48">
        <v>11.791096354166665</v>
      </c>
      <c r="BR112" s="48">
        <v>17.269372395833333</v>
      </c>
      <c r="BS112" s="48">
        <v>4.7653828125000004</v>
      </c>
      <c r="BT112" s="48">
        <v>14.204559895833334</v>
      </c>
      <c r="BU112" s="48">
        <v>37.99971875</v>
      </c>
      <c r="BV112" s="48">
        <v>21.605190104166667</v>
      </c>
      <c r="BW112" s="48">
        <v>20.229986979166668</v>
      </c>
      <c r="BX112" s="48">
        <v>11.084356770833335</v>
      </c>
      <c r="BY112" s="48">
        <v>9.9042057291666659</v>
      </c>
      <c r="BZ112" s="58">
        <v>29.862513020833333</v>
      </c>
      <c r="CA112" s="48">
        <v>49.724429687499999</v>
      </c>
      <c r="CB112" s="48">
        <v>34.652763020833333</v>
      </c>
      <c r="CC112" s="48">
        <v>72.72434635416667</v>
      </c>
      <c r="CD112" s="48">
        <v>100.04166666666667</v>
      </c>
      <c r="CE112" s="48">
        <v>88.851924479166669</v>
      </c>
      <c r="CF112" s="48">
        <v>40.353812499999997</v>
      </c>
      <c r="CG112" s="48">
        <v>27.89346875</v>
      </c>
      <c r="CH112" s="48">
        <v>12.962903645833334</v>
      </c>
      <c r="CI112" s="48">
        <v>48.756054687499997</v>
      </c>
      <c r="CJ112" s="48">
        <v>38.016177083333339</v>
      </c>
      <c r="CK112" s="48">
        <v>13.170122395833333</v>
      </c>
      <c r="CL112" s="58">
        <v>29.5694044213264</v>
      </c>
      <c r="CM112" s="48">
        <v>22.508130039011704</v>
      </c>
      <c r="CN112" s="48">
        <v>35.54543302990897</v>
      </c>
      <c r="CO112" s="48">
        <v>28.968291287386215</v>
      </c>
      <c r="CP112" s="48">
        <v>30.470754226267879</v>
      </c>
      <c r="CQ112" s="48">
        <v>31.348933680104032</v>
      </c>
      <c r="CR112" s="48">
        <v>26.333578673602084</v>
      </c>
      <c r="CS112" s="48">
        <v>70.856951885565664</v>
      </c>
      <c r="CT112" s="48">
        <v>25.46375292587776</v>
      </c>
      <c r="CU112" s="48">
        <v>38.411076723016905</v>
      </c>
      <c r="CV112" s="48">
        <v>55.488933680104033</v>
      </c>
      <c r="CW112" s="71">
        <v>77.105737321196358</v>
      </c>
      <c r="CX112" s="47">
        <v>55.909560468140441</v>
      </c>
      <c r="CY112" s="47">
        <v>30.982265279583874</v>
      </c>
      <c r="CZ112" s="47">
        <v>59.914574772431735</v>
      </c>
      <c r="DA112" s="47">
        <v>61.921682704811438</v>
      </c>
      <c r="DB112" s="47">
        <v>55.403794538361502</v>
      </c>
      <c r="DC112" s="47">
        <v>72.2472743823147</v>
      </c>
      <c r="DD112" s="47">
        <v>52.479477243172951</v>
      </c>
      <c r="DE112" s="47">
        <v>22.447633289986992</v>
      </c>
      <c r="DF112" s="47">
        <v>25.693513654096225</v>
      </c>
      <c r="DG112" s="47">
        <v>62.485893368010402</v>
      </c>
      <c r="DH112" s="47">
        <v>39.222533159947986</v>
      </c>
      <c r="DI112" s="47">
        <v>78.16590897269181</v>
      </c>
    </row>
    <row r="113" spans="1:113" x14ac:dyDescent="0.25">
      <c r="A113" s="23" t="s">
        <v>396</v>
      </c>
      <c r="B113" s="20" t="s">
        <v>398</v>
      </c>
      <c r="C113" s="20" t="s">
        <v>396</v>
      </c>
      <c r="D113" s="43" t="s">
        <v>281</v>
      </c>
      <c r="E113" s="42" t="s">
        <v>94</v>
      </c>
      <c r="F113" s="48">
        <v>1.4165338541666668</v>
      </c>
      <c r="G113" s="48">
        <v>1.7970755208333333</v>
      </c>
      <c r="H113" s="48">
        <v>2.7694791666666667</v>
      </c>
      <c r="I113" s="48">
        <v>0.71328124999999998</v>
      </c>
      <c r="J113" s="48">
        <v>1.6465364583333333</v>
      </c>
      <c r="K113" s="48">
        <v>1.4287213541666668</v>
      </c>
      <c r="L113" s="48">
        <v>1.4531484374999999</v>
      </c>
      <c r="M113" s="48">
        <v>1.0282890625000001</v>
      </c>
      <c r="N113" s="48">
        <v>1.7627447916666668</v>
      </c>
      <c r="O113" s="48">
        <v>1.3895</v>
      </c>
      <c r="P113" s="48">
        <v>1.7806848958333332</v>
      </c>
      <c r="Q113" s="48">
        <v>2.2729635416666665</v>
      </c>
      <c r="R113" s="58">
        <v>1.5818125000000001</v>
      </c>
      <c r="S113" s="48">
        <v>1.2961354166666668</v>
      </c>
      <c r="T113" s="48">
        <v>1.7570442708333334</v>
      </c>
      <c r="U113" s="48">
        <v>2.4165963541666664</v>
      </c>
      <c r="V113" s="48">
        <v>2.2887447916666663</v>
      </c>
      <c r="W113" s="48">
        <v>1.3287369791666668</v>
      </c>
      <c r="X113" s="48">
        <v>4.5226822916666674</v>
      </c>
      <c r="Y113" s="48">
        <v>1.7584947916666667</v>
      </c>
      <c r="Z113" s="48">
        <v>2.4099062500000001</v>
      </c>
      <c r="AA113" s="48">
        <v>3.7147812500000001</v>
      </c>
      <c r="AB113" s="48">
        <v>2.4690703125</v>
      </c>
      <c r="AC113" s="48">
        <v>2.0895885416666666</v>
      </c>
      <c r="AD113" s="58">
        <v>1.6212031250000001</v>
      </c>
      <c r="AE113" s="48">
        <v>1.2123593749999999</v>
      </c>
      <c r="AF113" s="48">
        <v>1.1005677083333332</v>
      </c>
      <c r="AG113" s="48">
        <v>1.7356197916666667</v>
      </c>
      <c r="AH113" s="48">
        <v>0.89257552083333336</v>
      </c>
      <c r="AI113" s="48">
        <v>1.0996015625</v>
      </c>
      <c r="AJ113" s="48">
        <v>0.42267708333333331</v>
      </c>
      <c r="AK113" s="48">
        <v>1.3083020833333332</v>
      </c>
      <c r="AL113" s="48">
        <v>4.8864348958333332</v>
      </c>
      <c r="AM113" s="48">
        <v>1.4479322916666668</v>
      </c>
      <c r="AN113" s="48">
        <v>0.24140885416666666</v>
      </c>
      <c r="AO113" s="48">
        <v>0.48141145833333332</v>
      </c>
      <c r="AP113" s="58">
        <v>0.24166927083333331</v>
      </c>
      <c r="AQ113" s="48">
        <v>0.27080468749999997</v>
      </c>
      <c r="AR113" s="48">
        <v>0.90097135416666663</v>
      </c>
      <c r="AS113" s="48">
        <v>2.3648567708333337</v>
      </c>
      <c r="AT113" s="48">
        <v>0.41695833333333332</v>
      </c>
      <c r="AU113" s="48">
        <v>6.1969869791666667</v>
      </c>
      <c r="AV113" s="48">
        <v>5.4153229166666668</v>
      </c>
      <c r="AW113" s="48">
        <v>1.1214114583333332</v>
      </c>
      <c r="AX113" s="48">
        <v>4.6442552083333331</v>
      </c>
      <c r="AY113" s="48">
        <v>2.8652864583333333</v>
      </c>
      <c r="AZ113" s="48">
        <v>1.8942734375000001</v>
      </c>
      <c r="BA113" s="48">
        <v>1.5140885416666667</v>
      </c>
      <c r="BB113" s="58">
        <v>1.0609375000000001</v>
      </c>
      <c r="BC113" s="48">
        <v>2.1094557291666667</v>
      </c>
      <c r="BD113" s="48">
        <v>4.792643229166667</v>
      </c>
      <c r="BE113" s="48">
        <v>0.96319791666666665</v>
      </c>
      <c r="BF113" s="48">
        <v>5.460325520833333</v>
      </c>
      <c r="BG113" s="48">
        <v>5.1007213541666667</v>
      </c>
      <c r="BH113" s="48">
        <v>3.8745130208333332</v>
      </c>
      <c r="BI113" s="48">
        <v>1.5372265624999999</v>
      </c>
      <c r="BJ113" s="48">
        <v>0.42399218750000001</v>
      </c>
      <c r="BK113" s="48">
        <v>0.55266666666666664</v>
      </c>
      <c r="BL113" s="48">
        <v>0.58352343750000002</v>
      </c>
      <c r="BM113" s="48">
        <v>6.1611302083333328</v>
      </c>
      <c r="BN113" s="58">
        <v>0.88723177083333338</v>
      </c>
      <c r="BO113" s="48">
        <v>1.2773958333333333</v>
      </c>
      <c r="BP113" s="48">
        <v>2.272703125</v>
      </c>
      <c r="BQ113" s="48">
        <v>1.2812942708333332</v>
      </c>
      <c r="BR113" s="48">
        <v>0.2116640625</v>
      </c>
      <c r="BS113" s="48">
        <v>1.6128333333333333</v>
      </c>
      <c r="BT113" s="48">
        <v>0.94990104166666667</v>
      </c>
      <c r="BU113" s="48">
        <v>6.3182291666666668</v>
      </c>
      <c r="BV113" s="48">
        <v>5.2995000000000001</v>
      </c>
      <c r="BW113" s="48">
        <v>1.5842213541666668</v>
      </c>
      <c r="BX113" s="48">
        <v>2.6604713541666665</v>
      </c>
      <c r="BY113" s="48">
        <v>0.38632812500000002</v>
      </c>
      <c r="BZ113" s="58">
        <v>1.7000364583333332</v>
      </c>
      <c r="CA113" s="48">
        <v>3.0239401041666665</v>
      </c>
      <c r="CB113" s="48">
        <v>3.9472864583333331</v>
      </c>
      <c r="CC113" s="48">
        <v>42.543221354166661</v>
      </c>
      <c r="CD113" s="48">
        <v>21.151239583333332</v>
      </c>
      <c r="CE113" s="48">
        <v>1.1959244791666668</v>
      </c>
      <c r="CF113" s="48">
        <v>1.9983124999999999</v>
      </c>
      <c r="CG113" s="48">
        <v>13.65496875</v>
      </c>
      <c r="CH113" s="48">
        <v>3.2358776041666664</v>
      </c>
      <c r="CI113" s="48">
        <v>8.8560963541666666</v>
      </c>
      <c r="CJ113" s="48">
        <v>3.0005911458333334</v>
      </c>
      <c r="CK113" s="48">
        <v>2.1869843750000002</v>
      </c>
      <c r="CL113" s="58">
        <v>3.9116957087126139</v>
      </c>
      <c r="CM113" s="48">
        <v>1.7512951885565669</v>
      </c>
      <c r="CN113" s="48">
        <v>2.8664785435630686</v>
      </c>
      <c r="CO113" s="48">
        <v>3.3586605981794539</v>
      </c>
      <c r="CP113" s="48">
        <v>9.8829596879063715</v>
      </c>
      <c r="CQ113" s="48">
        <v>2.8310013003901169</v>
      </c>
      <c r="CR113" s="48">
        <v>4.1635292587776336</v>
      </c>
      <c r="CS113" s="48">
        <v>9.4484421326397925</v>
      </c>
      <c r="CT113" s="48">
        <v>6.227081924577373</v>
      </c>
      <c r="CU113" s="48">
        <v>2.8020650195058519</v>
      </c>
      <c r="CV113" s="48">
        <v>1.6220546163849154</v>
      </c>
      <c r="CW113" s="71">
        <v>3.94637711313394</v>
      </c>
      <c r="CX113" s="47">
        <v>2.5254590377113133</v>
      </c>
      <c r="CY113" s="47">
        <v>3.2218803641092326</v>
      </c>
      <c r="CZ113" s="47">
        <v>1.1093133940182054</v>
      </c>
      <c r="DA113" s="47">
        <v>1.1200884265279583</v>
      </c>
      <c r="DB113" s="47">
        <v>6.5037841352405712</v>
      </c>
      <c r="DC113" s="47">
        <v>4.2321534460338102</v>
      </c>
      <c r="DD113" s="47">
        <v>2.0148608582574772</v>
      </c>
      <c r="DE113" s="47">
        <v>2.4796566970091027</v>
      </c>
      <c r="DF113" s="47">
        <v>4.2315682704811444</v>
      </c>
      <c r="DG113" s="47">
        <v>4.7342444733420024</v>
      </c>
      <c r="DH113" s="47">
        <v>2.7051027308192457</v>
      </c>
      <c r="DI113" s="47">
        <v>4.6374486345903767</v>
      </c>
    </row>
    <row r="114" spans="1:113" x14ac:dyDescent="0.25">
      <c r="A114" s="23" t="s">
        <v>396</v>
      </c>
      <c r="B114" s="20" t="s">
        <v>398</v>
      </c>
      <c r="C114" s="20" t="s">
        <v>396</v>
      </c>
      <c r="D114" s="43" t="s">
        <v>509</v>
      </c>
      <c r="E114" s="42" t="s">
        <v>510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5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58">
        <v>0</v>
      </c>
      <c r="AE114" s="48">
        <v>0</v>
      </c>
      <c r="AF114" s="48">
        <v>0</v>
      </c>
      <c r="AG114" s="48">
        <v>0</v>
      </c>
      <c r="AH114" s="48">
        <v>0</v>
      </c>
      <c r="AI114" s="48">
        <v>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  <c r="AO114" s="48">
        <v>0</v>
      </c>
      <c r="AP114" s="58">
        <v>0</v>
      </c>
      <c r="AQ114" s="48">
        <v>0</v>
      </c>
      <c r="AR114" s="48">
        <v>0</v>
      </c>
      <c r="AS114" s="48">
        <v>0</v>
      </c>
      <c r="AT114" s="48">
        <v>0</v>
      </c>
      <c r="AU114" s="48">
        <v>0</v>
      </c>
      <c r="AV114" s="48">
        <v>0</v>
      </c>
      <c r="AW114" s="48">
        <v>0</v>
      </c>
      <c r="AX114" s="48">
        <v>0</v>
      </c>
      <c r="AY114" s="48">
        <v>0</v>
      </c>
      <c r="AZ114" s="48">
        <v>0</v>
      </c>
      <c r="BA114" s="48">
        <v>0</v>
      </c>
      <c r="BB114" s="58">
        <v>0</v>
      </c>
      <c r="BC114" s="48">
        <v>0</v>
      </c>
      <c r="BD114" s="48">
        <v>0</v>
      </c>
      <c r="BE114" s="48">
        <v>0</v>
      </c>
      <c r="BF114" s="48">
        <v>0</v>
      </c>
      <c r="BG114" s="48">
        <v>0</v>
      </c>
      <c r="BH114" s="48">
        <v>0</v>
      </c>
      <c r="BI114" s="48">
        <v>0</v>
      </c>
      <c r="BJ114" s="48">
        <v>0</v>
      </c>
      <c r="BK114" s="48">
        <v>0</v>
      </c>
      <c r="BL114" s="48">
        <v>0</v>
      </c>
      <c r="BM114" s="48">
        <v>0</v>
      </c>
      <c r="BN114" s="58">
        <v>0</v>
      </c>
      <c r="BO114" s="48">
        <v>0</v>
      </c>
      <c r="BP114" s="48">
        <v>0</v>
      </c>
      <c r="BQ114" s="48">
        <v>0</v>
      </c>
      <c r="BR114" s="48">
        <v>0</v>
      </c>
      <c r="BS114" s="48">
        <v>0</v>
      </c>
      <c r="BT114" s="48">
        <v>0</v>
      </c>
      <c r="BU114" s="48">
        <v>0</v>
      </c>
      <c r="BV114" s="48">
        <v>0</v>
      </c>
      <c r="BW114" s="48">
        <v>0</v>
      </c>
      <c r="BX114" s="48">
        <v>0</v>
      </c>
      <c r="BY114" s="48">
        <v>0</v>
      </c>
      <c r="BZ114" s="58">
        <v>0</v>
      </c>
      <c r="CA114" s="48">
        <v>0</v>
      </c>
      <c r="CB114" s="48">
        <v>0</v>
      </c>
      <c r="CC114" s="48">
        <v>0</v>
      </c>
      <c r="CD114" s="48">
        <v>0</v>
      </c>
      <c r="CE114" s="48">
        <v>0</v>
      </c>
      <c r="CF114" s="48">
        <v>0</v>
      </c>
      <c r="CG114" s="48">
        <v>0</v>
      </c>
      <c r="CH114" s="48">
        <v>0</v>
      </c>
      <c r="CI114" s="48">
        <v>0</v>
      </c>
      <c r="CJ114" s="48">
        <v>0</v>
      </c>
      <c r="CK114" s="48">
        <v>0</v>
      </c>
      <c r="CL114" s="58">
        <v>0</v>
      </c>
      <c r="CM114" s="48">
        <v>0</v>
      </c>
      <c r="CN114" s="48">
        <v>0</v>
      </c>
      <c r="CO114" s="48">
        <v>0</v>
      </c>
      <c r="CP114" s="48">
        <v>0</v>
      </c>
      <c r="CQ114" s="48">
        <v>0</v>
      </c>
      <c r="CR114" s="48">
        <v>0</v>
      </c>
      <c r="CS114" s="48">
        <v>0</v>
      </c>
      <c r="CT114" s="48">
        <v>0</v>
      </c>
      <c r="CU114" s="48">
        <v>0</v>
      </c>
      <c r="CV114" s="48">
        <v>0</v>
      </c>
      <c r="CW114" s="71">
        <v>0</v>
      </c>
      <c r="CX114" s="47">
        <v>0</v>
      </c>
      <c r="CY114" s="47">
        <v>0</v>
      </c>
      <c r="CZ114" s="47">
        <v>0</v>
      </c>
      <c r="DA114" s="47">
        <v>0</v>
      </c>
      <c r="DB114" s="47">
        <v>0</v>
      </c>
      <c r="DC114" s="47">
        <v>0</v>
      </c>
      <c r="DD114" s="47">
        <v>0</v>
      </c>
      <c r="DE114" s="47">
        <v>0</v>
      </c>
      <c r="DF114" s="47">
        <v>0</v>
      </c>
      <c r="DG114" s="47">
        <v>0</v>
      </c>
      <c r="DH114" s="47">
        <v>0</v>
      </c>
      <c r="DI114" s="47">
        <v>0</v>
      </c>
    </row>
    <row r="115" spans="1:113" x14ac:dyDescent="0.25">
      <c r="A115" s="23" t="s">
        <v>396</v>
      </c>
      <c r="B115" s="20" t="s">
        <v>398</v>
      </c>
      <c r="C115" s="20" t="s">
        <v>396</v>
      </c>
      <c r="D115" s="43" t="s">
        <v>282</v>
      </c>
      <c r="E115" s="42" t="s">
        <v>95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5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5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58">
        <v>0</v>
      </c>
      <c r="AQ115" s="48">
        <v>0</v>
      </c>
      <c r="AR115" s="48">
        <v>0</v>
      </c>
      <c r="AS115" s="48">
        <v>0</v>
      </c>
      <c r="AT115" s="48">
        <v>0</v>
      </c>
      <c r="AU115" s="48">
        <v>0</v>
      </c>
      <c r="AV115" s="48">
        <v>0</v>
      </c>
      <c r="AW115" s="48">
        <v>0</v>
      </c>
      <c r="AX115" s="48">
        <v>0</v>
      </c>
      <c r="AY115" s="48">
        <v>0</v>
      </c>
      <c r="AZ115" s="48">
        <v>0</v>
      </c>
      <c r="BA115" s="48">
        <v>0</v>
      </c>
      <c r="BB115" s="58">
        <v>0</v>
      </c>
      <c r="BC115" s="48">
        <v>0</v>
      </c>
      <c r="BD115" s="48">
        <v>0</v>
      </c>
      <c r="BE115" s="48">
        <v>0</v>
      </c>
      <c r="BF115" s="48">
        <v>0</v>
      </c>
      <c r="BG115" s="48">
        <v>0</v>
      </c>
      <c r="BH115" s="48">
        <v>0</v>
      </c>
      <c r="BI115" s="48">
        <v>0</v>
      </c>
      <c r="BJ115" s="48">
        <v>0</v>
      </c>
      <c r="BK115" s="48">
        <v>0</v>
      </c>
      <c r="BL115" s="48">
        <v>0</v>
      </c>
      <c r="BM115" s="48">
        <v>0</v>
      </c>
      <c r="BN115" s="58">
        <v>0</v>
      </c>
      <c r="BO115" s="48">
        <v>0</v>
      </c>
      <c r="BP115" s="48">
        <v>0</v>
      </c>
      <c r="BQ115" s="48">
        <v>0</v>
      </c>
      <c r="BR115" s="48">
        <v>0</v>
      </c>
      <c r="BS115" s="48">
        <v>0</v>
      </c>
      <c r="BT115" s="48">
        <v>0</v>
      </c>
      <c r="BU115" s="48">
        <v>0</v>
      </c>
      <c r="BV115" s="48">
        <v>0</v>
      </c>
      <c r="BW115" s="48">
        <v>0</v>
      </c>
      <c r="BX115" s="48">
        <v>0</v>
      </c>
      <c r="BY115" s="48">
        <v>0</v>
      </c>
      <c r="BZ115" s="58">
        <v>0</v>
      </c>
      <c r="CA115" s="48">
        <v>0</v>
      </c>
      <c r="CB115" s="48">
        <v>0</v>
      </c>
      <c r="CC115" s="48">
        <v>0</v>
      </c>
      <c r="CD115" s="48">
        <v>0</v>
      </c>
      <c r="CE115" s="48">
        <v>0</v>
      </c>
      <c r="CF115" s="48">
        <v>0</v>
      </c>
      <c r="CG115" s="48">
        <v>0</v>
      </c>
      <c r="CH115" s="48">
        <v>0</v>
      </c>
      <c r="CI115" s="48">
        <v>0</v>
      </c>
      <c r="CJ115" s="48">
        <v>0</v>
      </c>
      <c r="CK115" s="48">
        <v>0</v>
      </c>
      <c r="CL115" s="58">
        <v>0</v>
      </c>
      <c r="CM115" s="48">
        <v>0</v>
      </c>
      <c r="CN115" s="48">
        <v>0</v>
      </c>
      <c r="CO115" s="48">
        <v>0</v>
      </c>
      <c r="CP115" s="48">
        <v>0</v>
      </c>
      <c r="CQ115" s="48">
        <v>0</v>
      </c>
      <c r="CR115" s="48">
        <v>0</v>
      </c>
      <c r="CS115" s="48">
        <v>0</v>
      </c>
      <c r="CT115" s="48">
        <v>0</v>
      </c>
      <c r="CU115" s="48">
        <v>0</v>
      </c>
      <c r="CV115" s="48">
        <v>0</v>
      </c>
      <c r="CW115" s="71">
        <v>0</v>
      </c>
      <c r="CX115" s="47">
        <v>0</v>
      </c>
      <c r="CY115" s="47">
        <v>0</v>
      </c>
      <c r="CZ115" s="47">
        <v>0</v>
      </c>
      <c r="DA115" s="47">
        <v>0</v>
      </c>
      <c r="DB115" s="47">
        <v>0</v>
      </c>
      <c r="DC115" s="47">
        <v>0</v>
      </c>
      <c r="DD115" s="47">
        <v>0</v>
      </c>
      <c r="DE115" s="47">
        <v>0</v>
      </c>
      <c r="DF115" s="47">
        <v>0</v>
      </c>
      <c r="DG115" s="47">
        <v>0</v>
      </c>
      <c r="DH115" s="47">
        <v>0</v>
      </c>
      <c r="DI115" s="47">
        <v>0</v>
      </c>
    </row>
    <row r="116" spans="1:113" x14ac:dyDescent="0.25">
      <c r="A116" s="23" t="s">
        <v>396</v>
      </c>
      <c r="B116" s="20" t="s">
        <v>398</v>
      </c>
      <c r="C116" s="20" t="s">
        <v>396</v>
      </c>
      <c r="D116" s="43" t="s">
        <v>283</v>
      </c>
      <c r="E116" s="42" t="s">
        <v>96</v>
      </c>
      <c r="F116" s="48">
        <v>19.903054687499999</v>
      </c>
      <c r="G116" s="48">
        <v>19.888841145833332</v>
      </c>
      <c r="H116" s="48">
        <v>19.593601562500002</v>
      </c>
      <c r="I116" s="48">
        <v>20.200184895833331</v>
      </c>
      <c r="J116" s="48">
        <v>33.378895833333331</v>
      </c>
      <c r="K116" s="48">
        <v>18.582684895833331</v>
      </c>
      <c r="L116" s="48">
        <v>23.1778046875</v>
      </c>
      <c r="M116" s="48">
        <v>16.737739583333333</v>
      </c>
      <c r="N116" s="48">
        <v>28.284838541666669</v>
      </c>
      <c r="O116" s="48">
        <v>28.115695312500002</v>
      </c>
      <c r="P116" s="48">
        <v>31.542265624999999</v>
      </c>
      <c r="Q116" s="48">
        <v>34.766476562500003</v>
      </c>
      <c r="R116" s="58">
        <v>36.990388020833336</v>
      </c>
      <c r="S116" s="48">
        <v>12.497945312500001</v>
      </c>
      <c r="T116" s="48">
        <v>31.052208333333333</v>
      </c>
      <c r="U116" s="48">
        <v>22.087403645833334</v>
      </c>
      <c r="V116" s="48">
        <v>40.281447916666664</v>
      </c>
      <c r="W116" s="48">
        <v>19.635648437499999</v>
      </c>
      <c r="X116" s="48">
        <v>21.044705729166669</v>
      </c>
      <c r="Y116" s="48">
        <v>64.123739583333332</v>
      </c>
      <c r="Z116" s="48">
        <v>39.753265624999997</v>
      </c>
      <c r="AA116" s="48">
        <v>74.032820312499993</v>
      </c>
      <c r="AB116" s="48">
        <v>78.731450520833334</v>
      </c>
      <c r="AC116" s="48">
        <v>40.515471354166664</v>
      </c>
      <c r="AD116" s="58">
        <v>70.813591145833328</v>
      </c>
      <c r="AE116" s="48">
        <v>89.423536458333331</v>
      </c>
      <c r="AF116" s="48">
        <v>60.919070312499997</v>
      </c>
      <c r="AG116" s="48">
        <v>66.761906249999996</v>
      </c>
      <c r="AH116" s="48">
        <v>60.341841145833328</v>
      </c>
      <c r="AI116" s="48">
        <v>30.731520833333331</v>
      </c>
      <c r="AJ116" s="48">
        <v>40.826369791666664</v>
      </c>
      <c r="AK116" s="48">
        <v>53.657111979166665</v>
      </c>
      <c r="AL116" s="48">
        <v>36.783963541666665</v>
      </c>
      <c r="AM116" s="48">
        <v>24.329848958333333</v>
      </c>
      <c r="AN116" s="48">
        <v>20.460559895833331</v>
      </c>
      <c r="AO116" s="48">
        <v>30.357546875000001</v>
      </c>
      <c r="AP116" s="58">
        <v>27.815406249999999</v>
      </c>
      <c r="AQ116" s="48">
        <v>28.946653645833333</v>
      </c>
      <c r="AR116" s="48">
        <v>51.564166666666665</v>
      </c>
      <c r="AS116" s="48">
        <v>36.285562499999997</v>
      </c>
      <c r="AT116" s="48">
        <v>32.877682291666666</v>
      </c>
      <c r="AU116" s="48">
        <v>31.116984375000001</v>
      </c>
      <c r="AV116" s="48">
        <v>29.186479166666668</v>
      </c>
      <c r="AW116" s="48">
        <v>52.374843749999997</v>
      </c>
      <c r="AX116" s="48">
        <v>25.239544270833331</v>
      </c>
      <c r="AY116" s="48">
        <v>28.764153645833332</v>
      </c>
      <c r="AZ116" s="48">
        <v>21.680143229166667</v>
      </c>
      <c r="BA116" s="48">
        <v>23.591195312499998</v>
      </c>
      <c r="BB116" s="58">
        <v>27.075205729166669</v>
      </c>
      <c r="BC116" s="48">
        <v>21.386867187499998</v>
      </c>
      <c r="BD116" s="48">
        <v>26.204804687500001</v>
      </c>
      <c r="BE116" s="48">
        <v>34.174078125000001</v>
      </c>
      <c r="BF116" s="48">
        <v>21.239643229166667</v>
      </c>
      <c r="BG116" s="48">
        <v>13.213216145833334</v>
      </c>
      <c r="BH116" s="48">
        <v>55.916958333333334</v>
      </c>
      <c r="BI116" s="48">
        <v>38.921018229166663</v>
      </c>
      <c r="BJ116" s="48">
        <v>26.102802083333334</v>
      </c>
      <c r="BK116" s="48">
        <v>30.825539062499999</v>
      </c>
      <c r="BL116" s="48">
        <v>39.127815104166665</v>
      </c>
      <c r="BM116" s="48">
        <v>58.599968750000002</v>
      </c>
      <c r="BN116" s="58">
        <v>35.006208333333333</v>
      </c>
      <c r="BO116" s="48">
        <v>24.320283854166668</v>
      </c>
      <c r="BP116" s="48">
        <v>55.911385416666661</v>
      </c>
      <c r="BQ116" s="48">
        <v>28.392414062499999</v>
      </c>
      <c r="BR116" s="48">
        <v>34.176242187500002</v>
      </c>
      <c r="BS116" s="48">
        <v>25.472572916666667</v>
      </c>
      <c r="BT116" s="48">
        <v>35.482835937499999</v>
      </c>
      <c r="BU116" s="48">
        <v>30.338330729166664</v>
      </c>
      <c r="BV116" s="48">
        <v>25.131414062499999</v>
      </c>
      <c r="BW116" s="48">
        <v>15.0359140625</v>
      </c>
      <c r="BX116" s="48">
        <v>19.867958333333331</v>
      </c>
      <c r="BY116" s="48">
        <v>31.921445312500001</v>
      </c>
      <c r="BZ116" s="58">
        <v>26.635106770833332</v>
      </c>
      <c r="CA116" s="48">
        <v>31.097231770833332</v>
      </c>
      <c r="CB116" s="48">
        <v>24.173596354166669</v>
      </c>
      <c r="CC116" s="48">
        <v>21.2541328125</v>
      </c>
      <c r="CD116" s="48">
        <v>23.48901041666667</v>
      </c>
      <c r="CE116" s="48">
        <v>21.002442708333334</v>
      </c>
      <c r="CF116" s="48">
        <v>26.938315104166669</v>
      </c>
      <c r="CG116" s="48">
        <v>24.250213541666668</v>
      </c>
      <c r="CH116" s="48">
        <v>16.751513020833332</v>
      </c>
      <c r="CI116" s="48">
        <v>11.961544270833334</v>
      </c>
      <c r="CJ116" s="48">
        <v>13.720833333333333</v>
      </c>
      <c r="CK116" s="48">
        <v>25.150960937499999</v>
      </c>
      <c r="CL116" s="58">
        <v>25.807024707412225</v>
      </c>
      <c r="CM116" s="48">
        <v>38.742166449934984</v>
      </c>
      <c r="CN116" s="48">
        <v>43.273045513654097</v>
      </c>
      <c r="CO116" s="48">
        <v>33.517037711313392</v>
      </c>
      <c r="CP116" s="48">
        <v>22.918579973992198</v>
      </c>
      <c r="CQ116" s="48">
        <v>15.864000000000001</v>
      </c>
      <c r="CR116" s="48">
        <v>27.793089726918076</v>
      </c>
      <c r="CS116" s="48">
        <v>29.431685305591678</v>
      </c>
      <c r="CT116" s="48">
        <v>24.723521456436931</v>
      </c>
      <c r="CU116" s="48">
        <v>23.120111833550066</v>
      </c>
      <c r="CV116" s="48">
        <v>65.766876462938882</v>
      </c>
      <c r="CW116" s="71">
        <v>56.855461638491548</v>
      </c>
      <c r="CX116" s="47">
        <v>19.284902470741223</v>
      </c>
      <c r="CY116" s="47">
        <v>39.904915474642387</v>
      </c>
      <c r="CZ116" s="47">
        <v>28.797539661898568</v>
      </c>
      <c r="DA116" s="47">
        <v>23.821765929778934</v>
      </c>
      <c r="DB116" s="47">
        <v>29.291960988296491</v>
      </c>
      <c r="DC116" s="47">
        <v>41.717433029908968</v>
      </c>
      <c r="DD116" s="47">
        <v>33.369846553966191</v>
      </c>
      <c r="DE116" s="47">
        <v>29.631485045513653</v>
      </c>
      <c r="DF116" s="47">
        <v>36.967110533159946</v>
      </c>
      <c r="DG116" s="47">
        <v>51.508208062418724</v>
      </c>
      <c r="DH116" s="47">
        <v>32.35960468140442</v>
      </c>
      <c r="DI116" s="47">
        <v>45.350686605981799</v>
      </c>
    </row>
    <row r="117" spans="1:113" x14ac:dyDescent="0.25">
      <c r="A117" s="23" t="s">
        <v>396</v>
      </c>
      <c r="B117" s="20" t="s">
        <v>398</v>
      </c>
      <c r="C117" s="20" t="s">
        <v>396</v>
      </c>
      <c r="D117" s="43" t="s">
        <v>236</v>
      </c>
      <c r="E117" s="42" t="s">
        <v>511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5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1.9140625000000001E-2</v>
      </c>
      <c r="AA117" s="48">
        <v>0.19793489583333335</v>
      </c>
      <c r="AB117" s="48">
        <v>0</v>
      </c>
      <c r="AC117" s="48">
        <v>7.7328124999999998E-2</v>
      </c>
      <c r="AD117" s="58">
        <v>5.3296875E-2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  <c r="AO117" s="48">
        <v>0</v>
      </c>
      <c r="AP117" s="58">
        <v>1.1458333333333333E-3</v>
      </c>
      <c r="AQ117" s="48">
        <v>0</v>
      </c>
      <c r="AR117" s="48">
        <v>0</v>
      </c>
      <c r="AS117" s="48">
        <v>0</v>
      </c>
      <c r="AT117" s="48">
        <v>0</v>
      </c>
      <c r="AU117" s="48">
        <v>0</v>
      </c>
      <c r="AV117" s="48">
        <v>0</v>
      </c>
      <c r="AW117" s="48">
        <v>0</v>
      </c>
      <c r="AX117" s="48">
        <v>9.1145833333333324E-5</v>
      </c>
      <c r="AY117" s="48">
        <v>0</v>
      </c>
      <c r="AZ117" s="48">
        <v>0</v>
      </c>
      <c r="BA117" s="48">
        <v>0</v>
      </c>
      <c r="BB117" s="58">
        <v>0</v>
      </c>
      <c r="BC117" s="48">
        <v>0</v>
      </c>
      <c r="BD117" s="48">
        <v>0</v>
      </c>
      <c r="BE117" s="48">
        <v>0</v>
      </c>
      <c r="BF117" s="48">
        <v>0</v>
      </c>
      <c r="BG117" s="48">
        <v>0</v>
      </c>
      <c r="BH117" s="48">
        <v>0</v>
      </c>
      <c r="BI117" s="48">
        <v>0</v>
      </c>
      <c r="BJ117" s="48">
        <v>0</v>
      </c>
      <c r="BK117" s="48">
        <v>0</v>
      </c>
      <c r="BL117" s="48">
        <v>0</v>
      </c>
      <c r="BM117" s="48">
        <v>0</v>
      </c>
      <c r="BN117" s="58">
        <v>0</v>
      </c>
      <c r="BO117" s="48">
        <v>0</v>
      </c>
      <c r="BP117" s="48">
        <v>0</v>
      </c>
      <c r="BQ117" s="48">
        <v>0</v>
      </c>
      <c r="BR117" s="48">
        <v>0</v>
      </c>
      <c r="BS117" s="48">
        <v>1.5924479166666665E-2</v>
      </c>
      <c r="BT117" s="48">
        <v>0</v>
      </c>
      <c r="BU117" s="48">
        <v>1.6213541666666668E-2</v>
      </c>
      <c r="BV117" s="48">
        <v>0</v>
      </c>
      <c r="BW117" s="48">
        <v>2.0531250000000001E-2</v>
      </c>
      <c r="BX117" s="48">
        <v>4.1213541666666666E-2</v>
      </c>
      <c r="BY117" s="48">
        <v>0</v>
      </c>
      <c r="BZ117" s="58">
        <v>2.4221354166666667E-2</v>
      </c>
      <c r="CA117" s="48">
        <v>4.5768229166666667E-2</v>
      </c>
      <c r="CB117" s="48">
        <v>0</v>
      </c>
      <c r="CC117" s="48">
        <v>2.4898437499999999E-2</v>
      </c>
      <c r="CD117" s="48">
        <v>1.9731770833333332E-2</v>
      </c>
      <c r="CE117" s="48">
        <v>2.1664062500000001E-2</v>
      </c>
      <c r="CF117" s="48">
        <v>0.11615104166666668</v>
      </c>
      <c r="CG117" s="48">
        <v>3.7609375E-2</v>
      </c>
      <c r="CH117" s="48">
        <v>0</v>
      </c>
      <c r="CI117" s="48">
        <v>1.7835937499999999E-2</v>
      </c>
      <c r="CJ117" s="48">
        <v>0.3119296875</v>
      </c>
      <c r="CK117" s="48">
        <v>0</v>
      </c>
      <c r="CL117" s="58">
        <v>0</v>
      </c>
      <c r="CM117" s="48">
        <v>3.8819245773732115E-2</v>
      </c>
      <c r="CN117" s="48">
        <v>1.2951885565669699E-3</v>
      </c>
      <c r="CO117" s="48">
        <v>7.4546163849154745E-2</v>
      </c>
      <c r="CP117" s="48">
        <v>5.7981794538361511E-2</v>
      </c>
      <c r="CQ117" s="48">
        <v>1.9950585175552663E-2</v>
      </c>
      <c r="CR117" s="48">
        <v>8.9685305591677505E-2</v>
      </c>
      <c r="CS117" s="48">
        <v>5.3347204161248371E-2</v>
      </c>
      <c r="CT117" s="48">
        <v>2.1399219765929779E-2</v>
      </c>
      <c r="CU117" s="48">
        <v>5.9253576072821848E-2</v>
      </c>
      <c r="CV117" s="48">
        <v>4.7328998699609881E-2</v>
      </c>
      <c r="CW117" s="71">
        <v>4.414304291287386E-2</v>
      </c>
      <c r="CX117" s="47">
        <v>1.9620286085825746E-2</v>
      </c>
      <c r="CY117" s="47">
        <v>3.8803641092327698E-3</v>
      </c>
      <c r="CZ117" s="47">
        <v>1.9864759427828348E-2</v>
      </c>
      <c r="DA117" s="47">
        <v>0</v>
      </c>
      <c r="DB117" s="47">
        <v>0.12855916775032511</v>
      </c>
      <c r="DC117" s="47">
        <v>4.985695708712614E-2</v>
      </c>
      <c r="DD117" s="47">
        <v>7.5547464239271778E-2</v>
      </c>
      <c r="DE117" s="47">
        <v>0.1324265279583875</v>
      </c>
      <c r="DF117" s="47">
        <v>8.476462938881664E-2</v>
      </c>
      <c r="DG117" s="47">
        <v>0.13492847854356307</v>
      </c>
      <c r="DH117" s="47">
        <v>6.7110533159947985E-2</v>
      </c>
      <c r="DI117" s="47">
        <v>0.13205201560468138</v>
      </c>
    </row>
    <row r="118" spans="1:113" x14ac:dyDescent="0.25">
      <c r="A118" s="23" t="s">
        <v>396</v>
      </c>
      <c r="B118" s="20" t="s">
        <v>398</v>
      </c>
      <c r="C118" s="20" t="s">
        <v>396</v>
      </c>
      <c r="D118" s="43" t="s">
        <v>284</v>
      </c>
      <c r="E118" s="42" t="s">
        <v>97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58">
        <v>0</v>
      </c>
      <c r="S118" s="48">
        <v>0</v>
      </c>
      <c r="T118" s="48">
        <v>1.3020833333333333E-4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5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  <c r="AO118" s="48">
        <v>0</v>
      </c>
      <c r="AP118" s="58">
        <v>0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0</v>
      </c>
      <c r="AX118" s="48">
        <v>0</v>
      </c>
      <c r="AY118" s="48">
        <v>0</v>
      </c>
      <c r="AZ118" s="48">
        <v>0</v>
      </c>
      <c r="BA118" s="48">
        <v>0</v>
      </c>
      <c r="BB118" s="58">
        <v>0</v>
      </c>
      <c r="BC118" s="48">
        <v>0</v>
      </c>
      <c r="BD118" s="48">
        <v>0</v>
      </c>
      <c r="BE118" s="48">
        <v>0</v>
      </c>
      <c r="BF118" s="48">
        <v>0</v>
      </c>
      <c r="BG118" s="48">
        <v>0.70760416666666659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58">
        <v>1.4895833333333332E-3</v>
      </c>
      <c r="BO118" s="48">
        <v>0</v>
      </c>
      <c r="BP118" s="48">
        <v>0</v>
      </c>
      <c r="BQ118" s="48">
        <v>7.8125E-2</v>
      </c>
      <c r="BR118" s="48">
        <v>0</v>
      </c>
      <c r="BS118" s="48">
        <v>0</v>
      </c>
      <c r="BT118" s="48">
        <v>0</v>
      </c>
      <c r="BU118" s="48">
        <v>2.5078125000000001E-3</v>
      </c>
      <c r="BV118" s="48">
        <v>0</v>
      </c>
      <c r="BW118" s="48">
        <v>2.6041666666666665E-3</v>
      </c>
      <c r="BX118" s="48">
        <v>0</v>
      </c>
      <c r="BY118" s="48">
        <v>0</v>
      </c>
      <c r="BZ118" s="58">
        <v>7.1562500000000003E-3</v>
      </c>
      <c r="CA118" s="48">
        <v>0</v>
      </c>
      <c r="CB118" s="48">
        <v>0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0</v>
      </c>
      <c r="CJ118" s="48">
        <v>0</v>
      </c>
      <c r="CK118" s="48">
        <v>0</v>
      </c>
      <c r="CL118" s="58">
        <v>0</v>
      </c>
      <c r="CM118" s="48">
        <v>0</v>
      </c>
      <c r="CN118" s="48">
        <v>0</v>
      </c>
      <c r="CO118" s="48">
        <v>0</v>
      </c>
      <c r="CP118" s="48">
        <v>0</v>
      </c>
      <c r="CQ118" s="48">
        <v>0</v>
      </c>
      <c r="CR118" s="48">
        <v>0</v>
      </c>
      <c r="CS118" s="48">
        <v>0</v>
      </c>
      <c r="CT118" s="48">
        <v>0</v>
      </c>
      <c r="CU118" s="48">
        <v>0</v>
      </c>
      <c r="CV118" s="48">
        <v>0.11153706111833549</v>
      </c>
      <c r="CW118" s="71">
        <v>0</v>
      </c>
      <c r="CX118" s="47">
        <v>0</v>
      </c>
      <c r="CY118" s="47">
        <v>8.218465539661898E-3</v>
      </c>
      <c r="CZ118" s="47">
        <v>1.7685305591677502E-4</v>
      </c>
      <c r="DA118" s="47">
        <v>0</v>
      </c>
      <c r="DB118" s="47">
        <v>0</v>
      </c>
      <c r="DC118" s="47">
        <v>0</v>
      </c>
      <c r="DD118" s="47">
        <v>9.6228868660598179E-5</v>
      </c>
      <c r="DE118" s="47">
        <v>0</v>
      </c>
      <c r="DF118" s="47">
        <v>8.8426527958387509E-5</v>
      </c>
      <c r="DG118" s="47">
        <v>0</v>
      </c>
      <c r="DH118" s="47">
        <v>6.9440832249674901E-4</v>
      </c>
      <c r="DI118" s="47">
        <v>0</v>
      </c>
    </row>
    <row r="119" spans="1:113" x14ac:dyDescent="0.25">
      <c r="A119" s="23" t="s">
        <v>396</v>
      </c>
      <c r="B119" s="20" t="s">
        <v>398</v>
      </c>
      <c r="C119" s="20" t="s">
        <v>396</v>
      </c>
      <c r="D119" s="43" t="s">
        <v>285</v>
      </c>
      <c r="E119" s="42" t="s">
        <v>98</v>
      </c>
      <c r="F119" s="48">
        <v>269.6786770833333</v>
      </c>
      <c r="G119" s="48">
        <v>62.614552083333329</v>
      </c>
      <c r="H119" s="48">
        <v>44.236247395833338</v>
      </c>
      <c r="I119" s="48">
        <v>85.364888020833334</v>
      </c>
      <c r="J119" s="48">
        <v>66.805966145833324</v>
      </c>
      <c r="K119" s="48">
        <v>64.631114583333328</v>
      </c>
      <c r="L119" s="48">
        <v>62.884283854166661</v>
      </c>
      <c r="M119" s="48">
        <v>54.354958333333336</v>
      </c>
      <c r="N119" s="48">
        <v>38.044096354166662</v>
      </c>
      <c r="O119" s="48">
        <v>215.23330208333334</v>
      </c>
      <c r="P119" s="48">
        <v>42.050403645833335</v>
      </c>
      <c r="Q119" s="48">
        <v>40.849231770833335</v>
      </c>
      <c r="R119" s="58">
        <v>48.768710937500003</v>
      </c>
      <c r="S119" s="48">
        <v>38.960632812500002</v>
      </c>
      <c r="T119" s="48">
        <v>51.851710937500002</v>
      </c>
      <c r="U119" s="48">
        <v>86.905523437499994</v>
      </c>
      <c r="V119" s="48">
        <v>112.10249739583332</v>
      </c>
      <c r="W119" s="48">
        <v>81.231867187500001</v>
      </c>
      <c r="X119" s="48">
        <v>41.778033854166665</v>
      </c>
      <c r="Y119" s="48">
        <v>124.12426041666666</v>
      </c>
      <c r="Z119" s="48">
        <v>99.364648437499994</v>
      </c>
      <c r="AA119" s="48">
        <v>159.91002864583334</v>
      </c>
      <c r="AB119" s="48">
        <v>32.1735859375</v>
      </c>
      <c r="AC119" s="48">
        <v>91.680380208333332</v>
      </c>
      <c r="AD119" s="58">
        <v>28.507335937499999</v>
      </c>
      <c r="AE119" s="48">
        <v>23.589802083333332</v>
      </c>
      <c r="AF119" s="48">
        <v>25.232393229166668</v>
      </c>
      <c r="AG119" s="48">
        <v>21.182804687499999</v>
      </c>
      <c r="AH119" s="48">
        <v>20.135953125</v>
      </c>
      <c r="AI119" s="48">
        <v>50.992843749999999</v>
      </c>
      <c r="AJ119" s="48">
        <v>19.279140625</v>
      </c>
      <c r="AK119" s="48">
        <v>16.748083333333334</v>
      </c>
      <c r="AL119" s="48">
        <v>11.948817708333333</v>
      </c>
      <c r="AM119" s="48">
        <v>19.471773437500001</v>
      </c>
      <c r="AN119" s="48">
        <v>16.119674479166665</v>
      </c>
      <c r="AO119" s="48">
        <v>20.152906250000001</v>
      </c>
      <c r="AP119" s="58">
        <v>19.680611979166667</v>
      </c>
      <c r="AQ119" s="48">
        <v>13.266953125000001</v>
      </c>
      <c r="AR119" s="48">
        <v>25.103078125</v>
      </c>
      <c r="AS119" s="48">
        <v>20.481934895833334</v>
      </c>
      <c r="AT119" s="48">
        <v>15.063864583333332</v>
      </c>
      <c r="AU119" s="48">
        <v>18.253533854166669</v>
      </c>
      <c r="AV119" s="48">
        <v>97.235119791666676</v>
      </c>
      <c r="AW119" s="48">
        <v>43.423927083333339</v>
      </c>
      <c r="AX119" s="48">
        <v>16.119221354166665</v>
      </c>
      <c r="AY119" s="48">
        <v>19.667356770833333</v>
      </c>
      <c r="AZ119" s="48">
        <v>21.217523437499999</v>
      </c>
      <c r="BA119" s="48">
        <v>21.718166666666669</v>
      </c>
      <c r="BB119" s="58">
        <v>135.33383333333333</v>
      </c>
      <c r="BC119" s="48">
        <v>169.84509635416666</v>
      </c>
      <c r="BD119" s="48">
        <v>168.76275000000001</v>
      </c>
      <c r="BE119" s="48">
        <v>158.61661458333333</v>
      </c>
      <c r="BF119" s="48">
        <v>130.5350390625</v>
      </c>
      <c r="BG119" s="48">
        <v>63.871432291666665</v>
      </c>
      <c r="BH119" s="48">
        <v>66.910263020833327</v>
      </c>
      <c r="BI119" s="48">
        <v>44.922789062500001</v>
      </c>
      <c r="BJ119" s="48">
        <v>71.855471354166667</v>
      </c>
      <c r="BK119" s="48">
        <v>79.188786458333325</v>
      </c>
      <c r="BL119" s="48">
        <v>130.54120572916665</v>
      </c>
      <c r="BM119" s="48">
        <v>141.63471614583335</v>
      </c>
      <c r="BN119" s="58">
        <v>89.460216145833328</v>
      </c>
      <c r="BO119" s="48">
        <v>136.72664843749999</v>
      </c>
      <c r="BP119" s="48">
        <v>132.27546093749999</v>
      </c>
      <c r="BQ119" s="48">
        <v>113.09753385416667</v>
      </c>
      <c r="BR119" s="48">
        <v>82.965552083333321</v>
      </c>
      <c r="BS119" s="48">
        <v>114.32922395833333</v>
      </c>
      <c r="BT119" s="48">
        <v>112.84876041666668</v>
      </c>
      <c r="BU119" s="48">
        <v>116.1024921875</v>
      </c>
      <c r="BV119" s="48">
        <v>59.724666666666664</v>
      </c>
      <c r="BW119" s="48">
        <v>51.7756328125</v>
      </c>
      <c r="BX119" s="48">
        <v>91.087591145833329</v>
      </c>
      <c r="BY119" s="48">
        <v>121.5951484375</v>
      </c>
      <c r="BZ119" s="58">
        <v>77.158385416666675</v>
      </c>
      <c r="CA119" s="48">
        <v>80.832895833333325</v>
      </c>
      <c r="CB119" s="48">
        <v>108.24496875</v>
      </c>
      <c r="CC119" s="48">
        <v>92.449950520833326</v>
      </c>
      <c r="CD119" s="48">
        <v>90.449221354166667</v>
      </c>
      <c r="CE119" s="48">
        <v>99.493226562499999</v>
      </c>
      <c r="CF119" s="48">
        <v>83.439921874999996</v>
      </c>
      <c r="CG119" s="48">
        <v>129.74701822916666</v>
      </c>
      <c r="CH119" s="48">
        <v>84.017098958333335</v>
      </c>
      <c r="CI119" s="48">
        <v>94.401554687499996</v>
      </c>
      <c r="CJ119" s="48">
        <v>111.409171875</v>
      </c>
      <c r="CK119" s="48">
        <v>163.32485156249999</v>
      </c>
      <c r="CL119" s="58">
        <v>107.75841092327697</v>
      </c>
      <c r="CM119" s="48">
        <v>102.06733680104031</v>
      </c>
      <c r="CN119" s="48">
        <v>101.39424187256176</v>
      </c>
      <c r="CO119" s="48">
        <v>128.0208322496749</v>
      </c>
      <c r="CP119" s="48">
        <v>110.0463276983095</v>
      </c>
      <c r="CQ119" s="48">
        <v>86.726832249674899</v>
      </c>
      <c r="CR119" s="48">
        <v>97.817373211963599</v>
      </c>
      <c r="CS119" s="48">
        <v>122.02019765929779</v>
      </c>
      <c r="CT119" s="48">
        <v>79.859360208062412</v>
      </c>
      <c r="CU119" s="48">
        <v>74.856717815344595</v>
      </c>
      <c r="CV119" s="48">
        <v>126.22414564369311</v>
      </c>
      <c r="CW119" s="71">
        <v>135.60395578673601</v>
      </c>
      <c r="CX119" s="47">
        <v>142.44988556566969</v>
      </c>
      <c r="CY119" s="47">
        <v>75.678182054616371</v>
      </c>
      <c r="CZ119" s="47">
        <v>79.949022106632</v>
      </c>
      <c r="DA119" s="47">
        <v>109.36221846553967</v>
      </c>
      <c r="DB119" s="47">
        <v>118.68756827048114</v>
      </c>
      <c r="DC119" s="47">
        <v>104.04923537061117</v>
      </c>
      <c r="DD119" s="47">
        <v>97.306486345903764</v>
      </c>
      <c r="DE119" s="47">
        <v>137.38104291287385</v>
      </c>
      <c r="DF119" s="47">
        <v>95.395448634590366</v>
      </c>
      <c r="DG119" s="47">
        <v>138.05754226267879</v>
      </c>
      <c r="DH119" s="47">
        <v>166.76842392717813</v>
      </c>
      <c r="DI119" s="47">
        <v>176.91338621586476</v>
      </c>
    </row>
    <row r="120" spans="1:113" x14ac:dyDescent="0.25">
      <c r="A120" s="23" t="s">
        <v>396</v>
      </c>
      <c r="B120" s="20" t="s">
        <v>398</v>
      </c>
      <c r="C120" s="20" t="s">
        <v>396</v>
      </c>
      <c r="D120" s="43" t="s">
        <v>512</v>
      </c>
      <c r="E120" s="42" t="s">
        <v>513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5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58">
        <v>0</v>
      </c>
      <c r="AE120" s="48">
        <v>0</v>
      </c>
      <c r="AF120" s="48">
        <v>0</v>
      </c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  <c r="AO120" s="48">
        <v>0</v>
      </c>
      <c r="AP120" s="58">
        <v>0</v>
      </c>
      <c r="AQ120" s="48">
        <v>0</v>
      </c>
      <c r="AR120" s="48">
        <v>0</v>
      </c>
      <c r="AS120" s="48">
        <v>0</v>
      </c>
      <c r="AT120" s="48">
        <v>0</v>
      </c>
      <c r="AU120" s="48">
        <v>0</v>
      </c>
      <c r="AV120" s="48">
        <v>0</v>
      </c>
      <c r="AW120" s="48">
        <v>0</v>
      </c>
      <c r="AX120" s="48">
        <v>0</v>
      </c>
      <c r="AY120" s="48">
        <v>0</v>
      </c>
      <c r="AZ120" s="48">
        <v>0</v>
      </c>
      <c r="BA120" s="48">
        <v>0</v>
      </c>
      <c r="BB120" s="58">
        <v>0</v>
      </c>
      <c r="BC120" s="48">
        <v>0</v>
      </c>
      <c r="BD120" s="48">
        <v>9.7161458333333336E-3</v>
      </c>
      <c r="BE120" s="48">
        <v>0</v>
      </c>
      <c r="BF120" s="48">
        <v>0</v>
      </c>
      <c r="BG120" s="48">
        <v>1.8411458333333333E-3</v>
      </c>
      <c r="BH120" s="48">
        <v>0</v>
      </c>
      <c r="BI120" s="48">
        <v>0</v>
      </c>
      <c r="BJ120" s="48">
        <v>0</v>
      </c>
      <c r="BK120" s="48">
        <v>0</v>
      </c>
      <c r="BL120" s="48">
        <v>0</v>
      </c>
      <c r="BM120" s="48">
        <v>0</v>
      </c>
      <c r="BN120" s="58">
        <v>0</v>
      </c>
      <c r="BO120" s="48">
        <v>0</v>
      </c>
      <c r="BP120" s="48">
        <v>0</v>
      </c>
      <c r="BQ120" s="48">
        <v>7.4713541666666661E-3</v>
      </c>
      <c r="BR120" s="48">
        <v>0</v>
      </c>
      <c r="BS120" s="48">
        <v>1.7604166666666667E-2</v>
      </c>
      <c r="BT120" s="48">
        <v>0</v>
      </c>
      <c r="BU120" s="48">
        <v>8.6015624999999998E-3</v>
      </c>
      <c r="BV120" s="48">
        <v>5.9505208333333328E-3</v>
      </c>
      <c r="BW120" s="48">
        <v>1.4244791666666668E-3</v>
      </c>
      <c r="BX120" s="48">
        <v>3.7812499999999999E-3</v>
      </c>
      <c r="BY120" s="48">
        <v>0</v>
      </c>
      <c r="BZ120" s="58">
        <v>9.869791666666666E-4</v>
      </c>
      <c r="CA120" s="48">
        <v>0</v>
      </c>
      <c r="CB120" s="48">
        <v>0</v>
      </c>
      <c r="CC120" s="48">
        <v>0</v>
      </c>
      <c r="CD120" s="48">
        <v>3.9255208333333333E-2</v>
      </c>
      <c r="CE120" s="48">
        <v>0</v>
      </c>
      <c r="CF120" s="48">
        <v>0</v>
      </c>
      <c r="CG120" s="48">
        <v>0</v>
      </c>
      <c r="CH120" s="48">
        <v>0</v>
      </c>
      <c r="CI120" s="48">
        <v>0</v>
      </c>
      <c r="CJ120" s="48">
        <v>0.12150520833333332</v>
      </c>
      <c r="CK120" s="48">
        <v>0</v>
      </c>
      <c r="CL120" s="58">
        <v>0</v>
      </c>
      <c r="CM120" s="48">
        <v>1.2096228868660597E-2</v>
      </c>
      <c r="CN120" s="48">
        <v>0</v>
      </c>
      <c r="CO120" s="48">
        <v>0</v>
      </c>
      <c r="CP120" s="48">
        <v>0</v>
      </c>
      <c r="CQ120" s="48">
        <v>0</v>
      </c>
      <c r="CR120" s="48">
        <v>1.8478543563068921E-2</v>
      </c>
      <c r="CS120" s="48">
        <v>0</v>
      </c>
      <c r="CT120" s="48">
        <v>0</v>
      </c>
      <c r="CU120" s="48">
        <v>0</v>
      </c>
      <c r="CV120" s="48">
        <v>0</v>
      </c>
      <c r="CW120" s="71">
        <v>3.072041612483745E-2</v>
      </c>
      <c r="CX120" s="47">
        <v>0</v>
      </c>
      <c r="CY120" s="47">
        <v>1.3003901170351104E-5</v>
      </c>
      <c r="CZ120" s="47">
        <v>0</v>
      </c>
      <c r="DA120" s="47">
        <v>0</v>
      </c>
      <c r="DB120" s="47">
        <v>0</v>
      </c>
      <c r="DC120" s="47">
        <v>0</v>
      </c>
      <c r="DD120" s="47">
        <v>0</v>
      </c>
      <c r="DE120" s="47">
        <v>0</v>
      </c>
      <c r="DF120" s="47">
        <v>0</v>
      </c>
      <c r="DG120" s="47">
        <v>0</v>
      </c>
      <c r="DH120" s="47">
        <v>8.6085825747724328E-3</v>
      </c>
      <c r="DI120" s="47">
        <v>0</v>
      </c>
    </row>
    <row r="121" spans="1:113" x14ac:dyDescent="0.25">
      <c r="A121" s="23" t="s">
        <v>396</v>
      </c>
      <c r="B121" s="20" t="s">
        <v>398</v>
      </c>
      <c r="C121" s="20" t="s">
        <v>396</v>
      </c>
      <c r="D121" s="43" t="s">
        <v>286</v>
      </c>
      <c r="E121" s="42" t="s">
        <v>99</v>
      </c>
      <c r="F121" s="48">
        <v>1.8623749999999999</v>
      </c>
      <c r="G121" s="48">
        <v>1.8772265625</v>
      </c>
      <c r="H121" s="48">
        <v>2.3170182291666666</v>
      </c>
      <c r="I121" s="48">
        <v>3.2490338541666666</v>
      </c>
      <c r="J121" s="48">
        <v>5.5693489583333333</v>
      </c>
      <c r="K121" s="48">
        <v>7.2407109375000003</v>
      </c>
      <c r="L121" s="48">
        <v>6.0899505208333329</v>
      </c>
      <c r="M121" s="48">
        <v>5.4534427083333332</v>
      </c>
      <c r="N121" s="48">
        <v>4.6067213541666669</v>
      </c>
      <c r="O121" s="48">
        <v>5.6313046875000001</v>
      </c>
      <c r="P121" s="48">
        <v>4.4345364583333327</v>
      </c>
      <c r="Q121" s="48">
        <v>1.8451562500000001</v>
      </c>
      <c r="R121" s="58">
        <v>3.6394765625000001</v>
      </c>
      <c r="S121" s="48">
        <v>1.3209661458333333</v>
      </c>
      <c r="T121" s="48">
        <v>1.6297916666666667</v>
      </c>
      <c r="U121" s="48">
        <v>3.1899791666666664</v>
      </c>
      <c r="V121" s="48">
        <v>3.7654218749999999</v>
      </c>
      <c r="W121" s="48">
        <v>5.4459895833333327</v>
      </c>
      <c r="X121" s="48">
        <v>6.0018697916666666</v>
      </c>
      <c r="Y121" s="48">
        <v>5.4577343750000002</v>
      </c>
      <c r="Z121" s="48">
        <v>4.3809453124999997</v>
      </c>
      <c r="AA121" s="48">
        <v>4.2289270833333328</v>
      </c>
      <c r="AB121" s="48">
        <v>4.635515625</v>
      </c>
      <c r="AC121" s="48">
        <v>4.0909166666666668</v>
      </c>
      <c r="AD121" s="58">
        <v>3.1198541666666664</v>
      </c>
      <c r="AE121" s="48">
        <v>1.5145598958333333</v>
      </c>
      <c r="AF121" s="48">
        <v>3.1834479166666667</v>
      </c>
      <c r="AG121" s="48">
        <v>3.4690546874999999</v>
      </c>
      <c r="AH121" s="48">
        <v>3.9662890625</v>
      </c>
      <c r="AI121" s="48">
        <v>6.2041796874999999</v>
      </c>
      <c r="AJ121" s="48">
        <v>4.2799947916666667</v>
      </c>
      <c r="AK121" s="48">
        <v>3.4768515624999998</v>
      </c>
      <c r="AL121" s="48">
        <v>5.8229869791666671</v>
      </c>
      <c r="AM121" s="48">
        <v>4.0974088541666669</v>
      </c>
      <c r="AN121" s="48">
        <v>2.5474270833333335</v>
      </c>
      <c r="AO121" s="48">
        <v>3.0644010416666667</v>
      </c>
      <c r="AP121" s="58">
        <v>3.2523098958333336</v>
      </c>
      <c r="AQ121" s="48">
        <v>1.771296875</v>
      </c>
      <c r="AR121" s="48">
        <v>1.4279192708333333</v>
      </c>
      <c r="AS121" s="48">
        <v>2.6134296875</v>
      </c>
      <c r="AT121" s="48">
        <v>4.3903567708333329</v>
      </c>
      <c r="AU121" s="48">
        <v>3.0410468750000001</v>
      </c>
      <c r="AV121" s="48">
        <v>4.1692239583333333</v>
      </c>
      <c r="AW121" s="48">
        <v>3.3600182291666667</v>
      </c>
      <c r="AX121" s="48">
        <v>3.1053463541666666</v>
      </c>
      <c r="AY121" s="48">
        <v>2.2905338541666667</v>
      </c>
      <c r="AZ121" s="48">
        <v>2.2348098958333336</v>
      </c>
      <c r="BA121" s="48">
        <v>3.1761510416666665</v>
      </c>
      <c r="BB121" s="58">
        <v>1.3537421875</v>
      </c>
      <c r="BC121" s="48">
        <v>0.98088020833333323</v>
      </c>
      <c r="BD121" s="48">
        <v>1.4601249999999999</v>
      </c>
      <c r="BE121" s="48">
        <v>1.2318437499999999</v>
      </c>
      <c r="BF121" s="48">
        <v>2.2410729166666665</v>
      </c>
      <c r="BG121" s="48">
        <v>3.3288098958333334</v>
      </c>
      <c r="BH121" s="48">
        <v>3.6365703125</v>
      </c>
      <c r="BI121" s="48">
        <v>6.3987786458333327</v>
      </c>
      <c r="BJ121" s="48">
        <v>9.1993203124999994</v>
      </c>
      <c r="BK121" s="48">
        <v>8.9158515625000003</v>
      </c>
      <c r="BL121" s="48">
        <v>13.590648437500001</v>
      </c>
      <c r="BM121" s="48">
        <v>11.787765625</v>
      </c>
      <c r="BN121" s="58">
        <v>1.7172447916666667</v>
      </c>
      <c r="BO121" s="48">
        <v>10.197651041666665</v>
      </c>
      <c r="BP121" s="48">
        <v>10.643294270833334</v>
      </c>
      <c r="BQ121" s="48">
        <v>8.7230000000000008</v>
      </c>
      <c r="BR121" s="48">
        <v>5.7692187500000003</v>
      </c>
      <c r="BS121" s="48">
        <v>4.9731927083333334</v>
      </c>
      <c r="BT121" s="48">
        <v>9.7106744791666664</v>
      </c>
      <c r="BU121" s="48">
        <v>17.005291666666668</v>
      </c>
      <c r="BV121" s="48">
        <v>12.389658854166665</v>
      </c>
      <c r="BW121" s="48">
        <v>4.7091588541666667</v>
      </c>
      <c r="BX121" s="48">
        <v>3.8953437499999999</v>
      </c>
      <c r="BY121" s="48">
        <v>2.4759817708333336</v>
      </c>
      <c r="BZ121" s="58">
        <v>2.0459687500000001</v>
      </c>
      <c r="CA121" s="48">
        <v>1.4258776041666668</v>
      </c>
      <c r="CB121" s="48">
        <v>1.3240651041666667</v>
      </c>
      <c r="CC121" s="48">
        <v>2.9995364583333335</v>
      </c>
      <c r="CD121" s="48">
        <v>4.6671718750000002</v>
      </c>
      <c r="CE121" s="48">
        <v>5.2475234374999999</v>
      </c>
      <c r="CF121" s="48">
        <v>6.3713776041666668</v>
      </c>
      <c r="CG121" s="48">
        <v>5.7673541666666672</v>
      </c>
      <c r="CH121" s="48">
        <v>6.0962786458333333</v>
      </c>
      <c r="CI121" s="48">
        <v>6.2698776041666671</v>
      </c>
      <c r="CJ121" s="48">
        <v>4.896346354166667</v>
      </c>
      <c r="CK121" s="48">
        <v>3.5172005208333337</v>
      </c>
      <c r="CL121" s="58">
        <v>3.7090949284785437</v>
      </c>
      <c r="CM121" s="48">
        <v>5.611877763328998</v>
      </c>
      <c r="CN121" s="48">
        <v>4.1128842652795834</v>
      </c>
      <c r="CO121" s="48">
        <v>3.7905825747724315</v>
      </c>
      <c r="CP121" s="48">
        <v>6.3660806241872558</v>
      </c>
      <c r="CQ121" s="48">
        <v>8.1720832249674906</v>
      </c>
      <c r="CR121" s="48">
        <v>7.2047672301690504</v>
      </c>
      <c r="CS121" s="48">
        <v>4.8998283485045517</v>
      </c>
      <c r="CT121" s="48">
        <v>6.4103328998699611</v>
      </c>
      <c r="CU121" s="48">
        <v>6.1464213263979195</v>
      </c>
      <c r="CV121" s="48">
        <v>7.4448478543563068</v>
      </c>
      <c r="CW121" s="71">
        <v>7.6982548764629382</v>
      </c>
      <c r="CX121" s="47">
        <v>6.5813550065019504</v>
      </c>
      <c r="CY121" s="47">
        <v>6.9205279583875168</v>
      </c>
      <c r="CZ121" s="47">
        <v>7.434863459037711</v>
      </c>
      <c r="DA121" s="47">
        <v>6.4450455136540956</v>
      </c>
      <c r="DB121" s="47">
        <v>7.2610247074122229</v>
      </c>
      <c r="DC121" s="47">
        <v>9.1180780234070209</v>
      </c>
      <c r="DD121" s="47">
        <v>10.729368010403121</v>
      </c>
      <c r="DE121" s="47">
        <v>8.5760884265279582</v>
      </c>
      <c r="DF121" s="47">
        <v>8.9012847854356298</v>
      </c>
      <c r="DG121" s="47">
        <v>10.533370611183354</v>
      </c>
      <c r="DH121" s="47">
        <v>9.291191157347205</v>
      </c>
      <c r="DI121" s="47">
        <v>10.347089726918075</v>
      </c>
    </row>
    <row r="122" spans="1:113" x14ac:dyDescent="0.25">
      <c r="A122" s="23" t="s">
        <v>396</v>
      </c>
      <c r="B122" s="20" t="s">
        <v>398</v>
      </c>
      <c r="C122" s="20" t="s">
        <v>396</v>
      </c>
      <c r="D122" s="43" t="s">
        <v>287</v>
      </c>
      <c r="E122" s="42" t="s">
        <v>100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5.2083333333333337E-5</v>
      </c>
      <c r="R122" s="58">
        <v>0</v>
      </c>
      <c r="S122" s="48">
        <v>0</v>
      </c>
      <c r="T122" s="48">
        <v>0</v>
      </c>
      <c r="U122" s="48">
        <v>0</v>
      </c>
      <c r="V122" s="48">
        <v>2.6041666666666666E-6</v>
      </c>
      <c r="W122" s="48">
        <v>2.6302083333333331E-4</v>
      </c>
      <c r="X122" s="48">
        <v>0</v>
      </c>
      <c r="Y122" s="48">
        <v>0</v>
      </c>
      <c r="Z122" s="48">
        <v>2.6302083333333331E-4</v>
      </c>
      <c r="AA122" s="48">
        <v>9.7708333333333345E-3</v>
      </c>
      <c r="AB122" s="48">
        <v>2.6041666666666666E-4</v>
      </c>
      <c r="AC122" s="48">
        <v>2.1562500000000002E-3</v>
      </c>
      <c r="AD122" s="58">
        <v>9.9843750000000002E-3</v>
      </c>
      <c r="AE122" s="48">
        <v>1.3020833333333333E-4</v>
      </c>
      <c r="AF122" s="48">
        <v>4.4791666666666667E-4</v>
      </c>
      <c r="AG122" s="48">
        <v>0</v>
      </c>
      <c r="AH122" s="48">
        <v>0</v>
      </c>
      <c r="AI122" s="48">
        <v>0</v>
      </c>
      <c r="AJ122" s="48">
        <v>0</v>
      </c>
      <c r="AK122" s="48">
        <v>0.15056510416666666</v>
      </c>
      <c r="AL122" s="48">
        <v>0</v>
      </c>
      <c r="AM122" s="48">
        <v>0</v>
      </c>
      <c r="AN122" s="48">
        <v>5.7187499999999999E-3</v>
      </c>
      <c r="AO122" s="48">
        <v>0</v>
      </c>
      <c r="AP122" s="58">
        <v>4.2552083333333331E-3</v>
      </c>
      <c r="AQ122" s="48">
        <v>6.6874999999999999E-3</v>
      </c>
      <c r="AR122" s="48">
        <v>0</v>
      </c>
      <c r="AS122" s="48">
        <v>7.9635416666666656E-3</v>
      </c>
      <c r="AT122" s="48">
        <v>5.0520833333333329E-3</v>
      </c>
      <c r="AU122" s="48">
        <v>1.9315104166666666E-2</v>
      </c>
      <c r="AV122" s="48">
        <v>8.3958333333333333E-3</v>
      </c>
      <c r="AW122" s="48">
        <v>1.4119791666666666E-2</v>
      </c>
      <c r="AX122" s="48">
        <v>5.1276041666666666E-3</v>
      </c>
      <c r="AY122" s="48">
        <v>3.1901041666666666E-3</v>
      </c>
      <c r="AZ122" s="48">
        <v>1.2369791666666668E-3</v>
      </c>
      <c r="BA122" s="48">
        <v>2.0416666666666665E-3</v>
      </c>
      <c r="BB122" s="58">
        <v>5.0260416666666661E-4</v>
      </c>
      <c r="BC122" s="48">
        <v>9.0625000000000005E-4</v>
      </c>
      <c r="BD122" s="48">
        <v>0</v>
      </c>
      <c r="BE122" s="48">
        <v>1.4895833333333332E-3</v>
      </c>
      <c r="BF122" s="48">
        <v>0</v>
      </c>
      <c r="BG122" s="48">
        <v>0</v>
      </c>
      <c r="BH122" s="48">
        <v>1.2348958333333333E-2</v>
      </c>
      <c r="BI122" s="48">
        <v>3.9854166666666663E-2</v>
      </c>
      <c r="BJ122" s="48">
        <v>2.4791666666666664E-3</v>
      </c>
      <c r="BK122" s="48">
        <v>5.7317708333333326E-3</v>
      </c>
      <c r="BL122" s="48">
        <v>9.5052083333333327E-4</v>
      </c>
      <c r="BM122" s="48">
        <v>0</v>
      </c>
      <c r="BN122" s="58">
        <v>7.1718750000000003E-3</v>
      </c>
      <c r="BO122" s="48">
        <v>1.015625E-4</v>
      </c>
      <c r="BP122" s="48">
        <v>0</v>
      </c>
      <c r="BQ122" s="48">
        <v>0</v>
      </c>
      <c r="BR122" s="48">
        <v>5.0234375000000001E-3</v>
      </c>
      <c r="BS122" s="48">
        <v>2.3802083333333336E-3</v>
      </c>
      <c r="BT122" s="48">
        <v>2.01328125E-2</v>
      </c>
      <c r="BU122" s="48">
        <v>0</v>
      </c>
      <c r="BV122" s="48">
        <v>4.7187499999999999E-3</v>
      </c>
      <c r="BW122" s="48">
        <v>4.192708333333333E-3</v>
      </c>
      <c r="BX122" s="48">
        <v>1.5130208333333332E-3</v>
      </c>
      <c r="BY122" s="48">
        <v>0</v>
      </c>
      <c r="BZ122" s="58">
        <v>1.3020833333333333E-4</v>
      </c>
      <c r="CA122" s="48">
        <v>7.7005208333333327E-3</v>
      </c>
      <c r="CB122" s="48">
        <v>0</v>
      </c>
      <c r="CC122" s="48">
        <v>0</v>
      </c>
      <c r="CD122" s="48">
        <v>0</v>
      </c>
      <c r="CE122" s="48">
        <v>2.6041666666666666E-6</v>
      </c>
      <c r="CF122" s="48">
        <v>5.4739583333333333E-3</v>
      </c>
      <c r="CG122" s="48">
        <v>2.9739583333333337E-3</v>
      </c>
      <c r="CH122" s="48">
        <v>2.4479166666666664E-3</v>
      </c>
      <c r="CI122" s="48">
        <v>0</v>
      </c>
      <c r="CJ122" s="48">
        <v>0</v>
      </c>
      <c r="CK122" s="48">
        <v>0</v>
      </c>
      <c r="CL122" s="58">
        <v>0</v>
      </c>
      <c r="CM122" s="48">
        <v>1.669700910273082E-3</v>
      </c>
      <c r="CN122" s="48">
        <v>0</v>
      </c>
      <c r="CO122" s="48">
        <v>1.3524057217165149E-4</v>
      </c>
      <c r="CP122" s="48">
        <v>8.6111833550065013E-3</v>
      </c>
      <c r="CQ122" s="48">
        <v>0</v>
      </c>
      <c r="CR122" s="48">
        <v>0.13101950585175554</v>
      </c>
      <c r="CS122" s="48">
        <v>0.10555786736020807</v>
      </c>
      <c r="CT122" s="48">
        <v>9.1911573472041614E-3</v>
      </c>
      <c r="CU122" s="48">
        <v>1.9713914174252275E-3</v>
      </c>
      <c r="CV122" s="48">
        <v>1.3003901170351104E-5</v>
      </c>
      <c r="CW122" s="71">
        <v>2.8608582574772431E-3</v>
      </c>
      <c r="CX122" s="47">
        <v>3.4252275682704813E-3</v>
      </c>
      <c r="CY122" s="47">
        <v>3.6072821846553967E-3</v>
      </c>
      <c r="CZ122" s="47">
        <v>1.3003901170351104E-5</v>
      </c>
      <c r="DA122" s="47">
        <v>4.1872561768530557E-4</v>
      </c>
      <c r="DB122" s="47">
        <v>1.5604681404421327E-5</v>
      </c>
      <c r="DC122" s="47">
        <v>3.4850455136540962E-4</v>
      </c>
      <c r="DD122" s="47">
        <v>1.0117035110533161E-3</v>
      </c>
      <c r="DE122" s="47">
        <v>4.2652795838751627E-4</v>
      </c>
      <c r="DF122" s="47">
        <v>4.4213263979193754E-5</v>
      </c>
      <c r="DG122" s="47">
        <v>3.1209362808842653E-5</v>
      </c>
      <c r="DH122" s="47">
        <v>1.9557867360208061E-3</v>
      </c>
      <c r="DI122" s="47">
        <v>3.3029908972691804E-3</v>
      </c>
    </row>
    <row r="123" spans="1:113" x14ac:dyDescent="0.25">
      <c r="A123" s="23" t="s">
        <v>396</v>
      </c>
      <c r="B123" s="20" t="s">
        <v>398</v>
      </c>
      <c r="C123" s="20" t="s">
        <v>396</v>
      </c>
      <c r="D123" s="43" t="s">
        <v>288</v>
      </c>
      <c r="E123" s="42" t="s">
        <v>101</v>
      </c>
      <c r="F123" s="48">
        <v>0.96467968749999999</v>
      </c>
      <c r="G123" s="48">
        <v>1.2437994791666667</v>
      </c>
      <c r="H123" s="48">
        <v>0.77861458333333333</v>
      </c>
      <c r="I123" s="48">
        <v>1.0351770833333334</v>
      </c>
      <c r="J123" s="48">
        <v>2.4772500000000002</v>
      </c>
      <c r="K123" s="48">
        <v>1.4751588541666667</v>
      </c>
      <c r="L123" s="48">
        <v>2.0187682291666667</v>
      </c>
      <c r="M123" s="48">
        <v>0.93000520833333333</v>
      </c>
      <c r="N123" s="48">
        <v>1.5304453124999999</v>
      </c>
      <c r="O123" s="48">
        <v>0.81848697916666657</v>
      </c>
      <c r="P123" s="48">
        <v>0.47068749999999998</v>
      </c>
      <c r="Q123" s="48">
        <v>0.80945833333333339</v>
      </c>
      <c r="R123" s="58">
        <v>0.927828125</v>
      </c>
      <c r="S123" s="48">
        <v>0.78013281249999999</v>
      </c>
      <c r="T123" s="48">
        <v>0.96218229166666658</v>
      </c>
      <c r="U123" s="48">
        <v>1.0117031249999999</v>
      </c>
      <c r="V123" s="48">
        <v>1.9680651041666666</v>
      </c>
      <c r="W123" s="48">
        <v>1.6750729166666667</v>
      </c>
      <c r="X123" s="48">
        <v>1.8055364583333333</v>
      </c>
      <c r="Y123" s="48">
        <v>7.174380208333333</v>
      </c>
      <c r="Z123" s="48">
        <v>1.5948151041666667</v>
      </c>
      <c r="AA123" s="48">
        <v>1.1276822916666667</v>
      </c>
      <c r="AB123" s="48">
        <v>2.1568697916666664</v>
      </c>
      <c r="AC123" s="48">
        <v>2.3653541666666666</v>
      </c>
      <c r="AD123" s="58">
        <v>2.3186041666666664</v>
      </c>
      <c r="AE123" s="48">
        <v>2.4695208333333336</v>
      </c>
      <c r="AF123" s="48">
        <v>2.5900598958333334</v>
      </c>
      <c r="AG123" s="48">
        <v>2.8844973958333333</v>
      </c>
      <c r="AH123" s="48">
        <v>1.3754114583333332</v>
      </c>
      <c r="AI123" s="48">
        <v>1.7036015625000001</v>
      </c>
      <c r="AJ123" s="48">
        <v>1.5955442708333332</v>
      </c>
      <c r="AK123" s="48">
        <v>0.96002864583333325</v>
      </c>
      <c r="AL123" s="48">
        <v>1.6988489583333333</v>
      </c>
      <c r="AM123" s="48">
        <v>1.0936432291666667</v>
      </c>
      <c r="AN123" s="48">
        <v>1.4657916666666668</v>
      </c>
      <c r="AO123" s="48">
        <v>1.1516510416666668</v>
      </c>
      <c r="AP123" s="58">
        <v>1.573046875</v>
      </c>
      <c r="AQ123" s="48">
        <v>1.4218854166666668</v>
      </c>
      <c r="AR123" s="48">
        <v>1.6801223958333333</v>
      </c>
      <c r="AS123" s="48">
        <v>1.5779270833333332</v>
      </c>
      <c r="AT123" s="48">
        <v>2.4168723958333334</v>
      </c>
      <c r="AU123" s="48">
        <v>2.8184296875000001</v>
      </c>
      <c r="AV123" s="48">
        <v>2.2757161458333335</v>
      </c>
      <c r="AW123" s="48">
        <v>1.6811796875</v>
      </c>
      <c r="AX123" s="48">
        <v>2.3525546875000001</v>
      </c>
      <c r="AY123" s="48">
        <v>1.8733411458333333</v>
      </c>
      <c r="AZ123" s="48">
        <v>1.7411458333333332</v>
      </c>
      <c r="BA123" s="48">
        <v>1.740328125</v>
      </c>
      <c r="BB123" s="58">
        <v>0.81489583333333337</v>
      </c>
      <c r="BC123" s="48">
        <v>1.8419375</v>
      </c>
      <c r="BD123" s="48">
        <v>2.3190624999999998</v>
      </c>
      <c r="BE123" s="48">
        <v>1.9774401041666665</v>
      </c>
      <c r="BF123" s="48">
        <v>1.1608932291666667</v>
      </c>
      <c r="BG123" s="48">
        <v>1.9087447916666664</v>
      </c>
      <c r="BH123" s="48">
        <v>1.2865625000000001</v>
      </c>
      <c r="BI123" s="48">
        <v>0.64032812500000003</v>
      </c>
      <c r="BJ123" s="48">
        <v>1.2285468749999999</v>
      </c>
      <c r="BK123" s="48">
        <v>2.4899218749999998</v>
      </c>
      <c r="BL123" s="48">
        <v>2.3966223958333335</v>
      </c>
      <c r="BM123" s="48">
        <v>1.6567447916666667</v>
      </c>
      <c r="BN123" s="58">
        <v>1.6302421874999999</v>
      </c>
      <c r="BO123" s="48">
        <v>1.0515989583333332</v>
      </c>
      <c r="BP123" s="48">
        <v>1.4979166666666668</v>
      </c>
      <c r="BQ123" s="48">
        <v>1.6395182291666668</v>
      </c>
      <c r="BR123" s="48">
        <v>1.6776223958333332</v>
      </c>
      <c r="BS123" s="48">
        <v>1.7410416666666668</v>
      </c>
      <c r="BT123" s="48">
        <v>0.94575781250000002</v>
      </c>
      <c r="BU123" s="48">
        <v>1.5595104166666667</v>
      </c>
      <c r="BV123" s="48">
        <v>0.71696354166666665</v>
      </c>
      <c r="BW123" s="48">
        <v>2.1231666666666666</v>
      </c>
      <c r="BX123" s="48">
        <v>1.8883880208333332</v>
      </c>
      <c r="BY123" s="48">
        <v>1.5500833333333333</v>
      </c>
      <c r="BZ123" s="58">
        <v>4.2302369791666674</v>
      </c>
      <c r="CA123" s="48">
        <v>2.0242499999999999</v>
      </c>
      <c r="CB123" s="48">
        <v>3.5283307291666666</v>
      </c>
      <c r="CC123" s="48">
        <v>3.1602916666666667</v>
      </c>
      <c r="CD123" s="48">
        <v>1.6986614583333333</v>
      </c>
      <c r="CE123" s="48">
        <v>1.702515625</v>
      </c>
      <c r="CF123" s="48">
        <v>2.7021718749999999</v>
      </c>
      <c r="CG123" s="48">
        <v>3.9186458333333332</v>
      </c>
      <c r="CH123" s="48">
        <v>1.5235208333333332</v>
      </c>
      <c r="CI123" s="48">
        <v>2.2770859374999999</v>
      </c>
      <c r="CJ123" s="48">
        <v>2.6363307291666667</v>
      </c>
      <c r="CK123" s="48">
        <v>4.0906640625000001</v>
      </c>
      <c r="CL123" s="58">
        <v>3.1276228868660598</v>
      </c>
      <c r="CM123" s="48">
        <v>3.1492197659297791</v>
      </c>
      <c r="CN123" s="48">
        <v>5.9571625487646296</v>
      </c>
      <c r="CO123" s="48">
        <v>4.1449466840052009</v>
      </c>
      <c r="CP123" s="48">
        <v>4.1904655396618979</v>
      </c>
      <c r="CQ123" s="48">
        <v>3.695677503250975</v>
      </c>
      <c r="CR123" s="48">
        <v>3.7151677503250973</v>
      </c>
      <c r="CS123" s="48">
        <v>3.6847542262678803</v>
      </c>
      <c r="CT123" s="48">
        <v>2.6247360208062416</v>
      </c>
      <c r="CU123" s="48">
        <v>4.1268868660598175</v>
      </c>
      <c r="CV123" s="48">
        <v>3.415001300390117</v>
      </c>
      <c r="CW123" s="71">
        <v>4.2195032509752926</v>
      </c>
      <c r="CX123" s="47">
        <v>4.6907698309492849</v>
      </c>
      <c r="CY123" s="47">
        <v>5.3361092327698314</v>
      </c>
      <c r="CZ123" s="47">
        <v>6.7112405721716515</v>
      </c>
      <c r="DA123" s="47">
        <v>5.5603589076723017</v>
      </c>
      <c r="DB123" s="47">
        <v>6.718070221066319</v>
      </c>
      <c r="DC123" s="47">
        <v>4.01265799739922</v>
      </c>
      <c r="DD123" s="47">
        <v>4.8305409622886861</v>
      </c>
      <c r="DE123" s="47">
        <v>5.7709726918075424</v>
      </c>
      <c r="DF123" s="47">
        <v>5.8476436931079316</v>
      </c>
      <c r="DG123" s="47">
        <v>5.0540910273081918</v>
      </c>
      <c r="DH123" s="47">
        <v>6.2230429128738622</v>
      </c>
      <c r="DI123" s="47">
        <v>22.136119635890768</v>
      </c>
    </row>
    <row r="124" spans="1:113" x14ac:dyDescent="0.25">
      <c r="A124" s="23" t="s">
        <v>396</v>
      </c>
      <c r="B124" s="20" t="s">
        <v>398</v>
      </c>
      <c r="C124" s="20" t="s">
        <v>396</v>
      </c>
      <c r="D124" s="43" t="s">
        <v>289</v>
      </c>
      <c r="E124" s="42" t="s">
        <v>102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5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5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  <c r="AO124" s="48">
        <v>0</v>
      </c>
      <c r="AP124" s="58">
        <v>0</v>
      </c>
      <c r="AQ124" s="48">
        <v>0</v>
      </c>
      <c r="AR124" s="48">
        <v>0</v>
      </c>
      <c r="AS124" s="48">
        <v>0</v>
      </c>
      <c r="AT124" s="48">
        <v>0</v>
      </c>
      <c r="AU124" s="48">
        <v>0</v>
      </c>
      <c r="AV124" s="48">
        <v>0</v>
      </c>
      <c r="AW124" s="48">
        <v>0</v>
      </c>
      <c r="AX124" s="48">
        <v>0</v>
      </c>
      <c r="AY124" s="48">
        <v>0</v>
      </c>
      <c r="AZ124" s="48">
        <v>0</v>
      </c>
      <c r="BA124" s="48">
        <v>0</v>
      </c>
      <c r="BB124" s="58">
        <v>0</v>
      </c>
      <c r="BC124" s="48">
        <v>0</v>
      </c>
      <c r="BD124" s="48">
        <v>0</v>
      </c>
      <c r="BE124" s="48">
        <v>0</v>
      </c>
      <c r="BF124" s="48">
        <v>0</v>
      </c>
      <c r="BG124" s="48">
        <v>0</v>
      </c>
      <c r="BH124" s="48">
        <v>0</v>
      </c>
      <c r="BI124" s="48">
        <v>0</v>
      </c>
      <c r="BJ124" s="48">
        <v>0</v>
      </c>
      <c r="BK124" s="48">
        <v>0</v>
      </c>
      <c r="BL124" s="48">
        <v>0</v>
      </c>
      <c r="BM124" s="48">
        <v>0</v>
      </c>
      <c r="BN124" s="58">
        <v>0</v>
      </c>
      <c r="BO124" s="48">
        <v>0</v>
      </c>
      <c r="BP124" s="48">
        <v>0</v>
      </c>
      <c r="BQ124" s="48">
        <v>0</v>
      </c>
      <c r="BR124" s="48">
        <v>0</v>
      </c>
      <c r="BS124" s="48">
        <v>0</v>
      </c>
      <c r="BT124" s="48">
        <v>0</v>
      </c>
      <c r="BU124" s="48">
        <v>0</v>
      </c>
      <c r="BV124" s="48">
        <v>0</v>
      </c>
      <c r="BW124" s="48">
        <v>0</v>
      </c>
      <c r="BX124" s="48">
        <v>0</v>
      </c>
      <c r="BY124" s="48">
        <v>0</v>
      </c>
      <c r="BZ124" s="5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0</v>
      </c>
      <c r="CF124" s="48">
        <v>0</v>
      </c>
      <c r="CG124" s="48">
        <v>0</v>
      </c>
      <c r="CH124" s="48">
        <v>0</v>
      </c>
      <c r="CI124" s="48">
        <v>0</v>
      </c>
      <c r="CJ124" s="48">
        <v>0</v>
      </c>
      <c r="CK124" s="48">
        <v>0</v>
      </c>
      <c r="CL124" s="58">
        <v>0</v>
      </c>
      <c r="CM124" s="48">
        <v>0</v>
      </c>
      <c r="CN124" s="48">
        <v>0</v>
      </c>
      <c r="CO124" s="48">
        <v>0</v>
      </c>
      <c r="CP124" s="48">
        <v>0</v>
      </c>
      <c r="CQ124" s="48">
        <v>0</v>
      </c>
      <c r="CR124" s="48">
        <v>0</v>
      </c>
      <c r="CS124" s="48">
        <v>0</v>
      </c>
      <c r="CT124" s="48">
        <v>0</v>
      </c>
      <c r="CU124" s="48">
        <v>0</v>
      </c>
      <c r="CV124" s="48">
        <v>0</v>
      </c>
      <c r="CW124" s="71">
        <v>0</v>
      </c>
      <c r="CX124" s="47">
        <v>0</v>
      </c>
      <c r="CY124" s="47">
        <v>0</v>
      </c>
      <c r="CZ124" s="47">
        <v>0</v>
      </c>
      <c r="DA124" s="47">
        <v>7.9583875162548754E-4</v>
      </c>
      <c r="DB124" s="47">
        <v>0</v>
      </c>
      <c r="DC124" s="47">
        <v>0</v>
      </c>
      <c r="DD124" s="47">
        <v>0</v>
      </c>
      <c r="DE124" s="47">
        <v>0</v>
      </c>
      <c r="DF124" s="47">
        <v>0</v>
      </c>
      <c r="DG124" s="47">
        <v>0</v>
      </c>
      <c r="DH124" s="47">
        <v>0</v>
      </c>
      <c r="DI124" s="47">
        <v>3.8049414824447333E-2</v>
      </c>
    </row>
    <row r="125" spans="1:113" x14ac:dyDescent="0.25">
      <c r="A125" s="23" t="s">
        <v>396</v>
      </c>
      <c r="B125" s="20" t="s">
        <v>398</v>
      </c>
      <c r="C125" s="20" t="s">
        <v>396</v>
      </c>
      <c r="D125" s="43" t="s">
        <v>292</v>
      </c>
      <c r="E125" s="42" t="s">
        <v>103</v>
      </c>
      <c r="F125" s="48">
        <v>5.2792421875000004</v>
      </c>
      <c r="G125" s="48">
        <v>13.076945312499999</v>
      </c>
      <c r="H125" s="48">
        <v>2.8834609375000002</v>
      </c>
      <c r="I125" s="48">
        <v>23.783997395833332</v>
      </c>
      <c r="J125" s="48">
        <v>2.6325338541666663</v>
      </c>
      <c r="K125" s="48">
        <v>1.766921875</v>
      </c>
      <c r="L125" s="48">
        <v>1.12978125</v>
      </c>
      <c r="M125" s="48">
        <v>1.4903828125</v>
      </c>
      <c r="N125" s="48">
        <v>4.7579479166666667</v>
      </c>
      <c r="O125" s="48">
        <v>1.1562291666666666</v>
      </c>
      <c r="P125" s="48">
        <v>1.6107239583333333</v>
      </c>
      <c r="Q125" s="48">
        <v>1.4179375000000001</v>
      </c>
      <c r="R125" s="58">
        <v>1.42671875</v>
      </c>
      <c r="S125" s="48">
        <v>11.615867187499999</v>
      </c>
      <c r="T125" s="48">
        <v>1.4503385416666668</v>
      </c>
      <c r="U125" s="48">
        <v>1.8312578125000001</v>
      </c>
      <c r="V125" s="48">
        <v>1.3492578125000001</v>
      </c>
      <c r="W125" s="48">
        <v>1.1457734374999999</v>
      </c>
      <c r="X125" s="48">
        <v>1.7320156250000001</v>
      </c>
      <c r="Y125" s="48">
        <v>1.3450911458333332</v>
      </c>
      <c r="Z125" s="48">
        <v>0.64091927083333333</v>
      </c>
      <c r="AA125" s="48">
        <v>0.4451692708333333</v>
      </c>
      <c r="AB125" s="48">
        <v>1.3704583333333333</v>
      </c>
      <c r="AC125" s="48">
        <v>3.2263802083333335</v>
      </c>
      <c r="AD125" s="58">
        <v>1.2965781249999999</v>
      </c>
      <c r="AE125" s="48">
        <v>1.0567656249999999</v>
      </c>
      <c r="AF125" s="48">
        <v>1.3832239583333332</v>
      </c>
      <c r="AG125" s="48">
        <v>1.7581875</v>
      </c>
      <c r="AH125" s="48">
        <v>2.7802057291666666</v>
      </c>
      <c r="AI125" s="48">
        <v>1.3790390625</v>
      </c>
      <c r="AJ125" s="48">
        <v>2.2709791666666663</v>
      </c>
      <c r="AK125" s="48">
        <v>1.3663307291666666</v>
      </c>
      <c r="AL125" s="48">
        <v>1.0840755208333333</v>
      </c>
      <c r="AM125" s="48">
        <v>1.9721979166666666</v>
      </c>
      <c r="AN125" s="48">
        <v>2.2099505208333334</v>
      </c>
      <c r="AO125" s="48">
        <v>4.0670989583333332</v>
      </c>
      <c r="AP125" s="58">
        <v>3.3442265624999998</v>
      </c>
      <c r="AQ125" s="48">
        <v>3.1654348958333336</v>
      </c>
      <c r="AR125" s="48">
        <v>3.4247890624999999</v>
      </c>
      <c r="AS125" s="48">
        <v>2.768609375</v>
      </c>
      <c r="AT125" s="48">
        <v>3.5732447916666663</v>
      </c>
      <c r="AU125" s="48">
        <v>5.1778958333333334</v>
      </c>
      <c r="AV125" s="48">
        <v>2.9150338541666665</v>
      </c>
      <c r="AW125" s="48">
        <v>2.5328723958333335</v>
      </c>
      <c r="AX125" s="48">
        <v>3.806591145833333</v>
      </c>
      <c r="AY125" s="48">
        <v>2.9893411458333334</v>
      </c>
      <c r="AZ125" s="48">
        <v>2.9515520833333335</v>
      </c>
      <c r="BA125" s="48">
        <v>2.5215729166666665</v>
      </c>
      <c r="BB125" s="58">
        <v>4.829328125</v>
      </c>
      <c r="BC125" s="48">
        <v>17.268148437499999</v>
      </c>
      <c r="BD125" s="48">
        <v>9.6724218749999995</v>
      </c>
      <c r="BE125" s="48">
        <v>5.0963020833333328</v>
      </c>
      <c r="BF125" s="48">
        <v>7.9239687500000002</v>
      </c>
      <c r="BG125" s="48">
        <v>7.9630130208333334</v>
      </c>
      <c r="BH125" s="48">
        <v>13.643140624999999</v>
      </c>
      <c r="BI125" s="48">
        <v>10.7552578125</v>
      </c>
      <c r="BJ125" s="48">
        <v>8.8900937500000001</v>
      </c>
      <c r="BK125" s="48">
        <v>16.966364583333331</v>
      </c>
      <c r="BL125" s="48">
        <v>9.8031927083333343</v>
      </c>
      <c r="BM125" s="48">
        <v>24.001075520833332</v>
      </c>
      <c r="BN125" s="58">
        <v>19.352794270833332</v>
      </c>
      <c r="BO125" s="48">
        <v>31.763510416666666</v>
      </c>
      <c r="BP125" s="48">
        <v>16.395624999999999</v>
      </c>
      <c r="BQ125" s="48">
        <v>17.996247395833333</v>
      </c>
      <c r="BR125" s="48">
        <v>12.277374999999999</v>
      </c>
      <c r="BS125" s="48">
        <v>5.6889635416666673</v>
      </c>
      <c r="BT125" s="48">
        <v>35.544958333333334</v>
      </c>
      <c r="BU125" s="48">
        <v>20.963669270833332</v>
      </c>
      <c r="BV125" s="48">
        <v>12.053127604166667</v>
      </c>
      <c r="BW125" s="48">
        <v>46.446877604166666</v>
      </c>
      <c r="BX125" s="48">
        <v>54.635127604166662</v>
      </c>
      <c r="BY125" s="48">
        <v>26.250684895833331</v>
      </c>
      <c r="BZ125" s="58">
        <v>18.274291666666667</v>
      </c>
      <c r="CA125" s="48">
        <v>18.9993359375</v>
      </c>
      <c r="CB125" s="48">
        <v>48.889554687500002</v>
      </c>
      <c r="CC125" s="48">
        <v>14.676286458333333</v>
      </c>
      <c r="CD125" s="48">
        <v>10.1222265625</v>
      </c>
      <c r="CE125" s="48">
        <v>77.479416666666665</v>
      </c>
      <c r="CF125" s="48">
        <v>11.760151041666665</v>
      </c>
      <c r="CG125" s="48">
        <v>9.2399609374999994</v>
      </c>
      <c r="CH125" s="48">
        <v>10.208802083333333</v>
      </c>
      <c r="CI125" s="48">
        <v>18.070861979166668</v>
      </c>
      <c r="CJ125" s="48">
        <v>60.635687500000003</v>
      </c>
      <c r="CK125" s="48">
        <v>43.345684895833337</v>
      </c>
      <c r="CL125" s="58">
        <v>176.36555006501948</v>
      </c>
      <c r="CM125" s="48">
        <v>25.204130039011702</v>
      </c>
      <c r="CN125" s="48">
        <v>9.9445279583875159</v>
      </c>
      <c r="CO125" s="48">
        <v>47.491586475942782</v>
      </c>
      <c r="CP125" s="48">
        <v>175.77667880364109</v>
      </c>
      <c r="CQ125" s="48">
        <v>18.771001300390118</v>
      </c>
      <c r="CR125" s="48">
        <v>8.0759037711313386</v>
      </c>
      <c r="CS125" s="48">
        <v>30.058993498049414</v>
      </c>
      <c r="CT125" s="48">
        <v>426.86500650195057</v>
      </c>
      <c r="CU125" s="48">
        <v>421.21425747724317</v>
      </c>
      <c r="CV125" s="48">
        <v>206.90296488946683</v>
      </c>
      <c r="CW125" s="71">
        <v>194.43654356306894</v>
      </c>
      <c r="CX125" s="47">
        <v>554.68203381014303</v>
      </c>
      <c r="CY125" s="47">
        <v>389.6993914174252</v>
      </c>
      <c r="CZ125" s="47">
        <v>15.365079323797138</v>
      </c>
      <c r="DA125" s="47">
        <v>225.22828348504552</v>
      </c>
      <c r="DB125" s="47">
        <v>575.49706631989602</v>
      </c>
      <c r="DC125" s="47">
        <v>385.88471781534457</v>
      </c>
      <c r="DD125" s="47">
        <v>410.92846814044213</v>
      </c>
      <c r="DE125" s="47">
        <v>259.34447074122232</v>
      </c>
      <c r="DF125" s="47">
        <v>383.00666059817945</v>
      </c>
      <c r="DG125" s="47">
        <v>333.25261638491548</v>
      </c>
      <c r="DH125" s="47">
        <v>346.29583615084522</v>
      </c>
      <c r="DI125" s="47">
        <v>521.19316254876469</v>
      </c>
    </row>
    <row r="126" spans="1:113" x14ac:dyDescent="0.25">
      <c r="A126" s="23" t="s">
        <v>396</v>
      </c>
      <c r="B126" s="20" t="s">
        <v>398</v>
      </c>
      <c r="C126" s="20" t="s">
        <v>396</v>
      </c>
      <c r="D126" s="43" t="s">
        <v>293</v>
      </c>
      <c r="E126" s="42" t="s">
        <v>514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5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58">
        <v>2.6536458333333334E-3</v>
      </c>
      <c r="AE126" s="48">
        <v>0</v>
      </c>
      <c r="AF126" s="48">
        <v>0</v>
      </c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0</v>
      </c>
      <c r="AN126" s="48">
        <v>0</v>
      </c>
      <c r="AO126" s="48">
        <v>7.0312499999999995E-5</v>
      </c>
      <c r="AP126" s="58">
        <v>0</v>
      </c>
      <c r="AQ126" s="48">
        <v>0</v>
      </c>
      <c r="AR126" s="48">
        <v>0</v>
      </c>
      <c r="AS126" s="48">
        <v>0</v>
      </c>
      <c r="AT126" s="48">
        <v>1.2760416666666665E-4</v>
      </c>
      <c r="AU126" s="48">
        <v>0</v>
      </c>
      <c r="AV126" s="48">
        <v>2.6614583333333334E-3</v>
      </c>
      <c r="AW126" s="48">
        <v>0</v>
      </c>
      <c r="AX126" s="48">
        <v>0</v>
      </c>
      <c r="AY126" s="48">
        <v>0</v>
      </c>
      <c r="AZ126" s="48">
        <v>5.9036458333333328E-3</v>
      </c>
      <c r="BA126" s="48">
        <v>0</v>
      </c>
      <c r="BB126" s="58">
        <v>0</v>
      </c>
      <c r="BC126" s="48">
        <v>0</v>
      </c>
      <c r="BD126" s="48">
        <v>0</v>
      </c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>
        <v>0</v>
      </c>
      <c r="BK126" s="48">
        <v>0</v>
      </c>
      <c r="BL126" s="48">
        <v>0</v>
      </c>
      <c r="BM126" s="48">
        <v>0</v>
      </c>
      <c r="BN126" s="58">
        <v>0</v>
      </c>
      <c r="BO126" s="48">
        <v>0</v>
      </c>
      <c r="BP126" s="48">
        <v>0</v>
      </c>
      <c r="BQ126" s="48">
        <v>0</v>
      </c>
      <c r="BR126" s="48">
        <v>0</v>
      </c>
      <c r="BS126" s="48">
        <v>2.6041666666666666E-4</v>
      </c>
      <c r="BT126" s="48">
        <v>0</v>
      </c>
      <c r="BU126" s="48">
        <v>0</v>
      </c>
      <c r="BV126" s="48">
        <v>0</v>
      </c>
      <c r="BW126" s="48">
        <v>0</v>
      </c>
      <c r="BX126" s="48">
        <v>0</v>
      </c>
      <c r="BY126" s="48">
        <v>0</v>
      </c>
      <c r="BZ126" s="58">
        <v>0</v>
      </c>
      <c r="CA126" s="48">
        <v>0</v>
      </c>
      <c r="CB126" s="48">
        <v>2.3697916666666663E-3</v>
      </c>
      <c r="CC126" s="48">
        <v>0</v>
      </c>
      <c r="CD126" s="48">
        <v>0</v>
      </c>
      <c r="CE126" s="48">
        <v>0</v>
      </c>
      <c r="CF126" s="48">
        <v>0</v>
      </c>
      <c r="CG126" s="48">
        <v>0</v>
      </c>
      <c r="CH126" s="48">
        <v>0</v>
      </c>
      <c r="CI126" s="48">
        <v>0</v>
      </c>
      <c r="CJ126" s="48">
        <v>0</v>
      </c>
      <c r="CK126" s="48">
        <v>0</v>
      </c>
      <c r="CL126" s="58">
        <v>0</v>
      </c>
      <c r="CM126" s="48">
        <v>0</v>
      </c>
      <c r="CN126" s="48">
        <v>0</v>
      </c>
      <c r="CO126" s="48">
        <v>0</v>
      </c>
      <c r="CP126" s="48">
        <v>0</v>
      </c>
      <c r="CQ126" s="48">
        <v>0</v>
      </c>
      <c r="CR126" s="48">
        <v>0</v>
      </c>
      <c r="CS126" s="48">
        <v>0</v>
      </c>
      <c r="CT126" s="48">
        <v>0</v>
      </c>
      <c r="CU126" s="48">
        <v>2.2002600780234071E-3</v>
      </c>
      <c r="CV126" s="48">
        <v>8.01040312093628E-4</v>
      </c>
      <c r="CW126" s="71">
        <v>0</v>
      </c>
      <c r="CX126" s="47">
        <v>0</v>
      </c>
      <c r="CY126" s="47">
        <v>0</v>
      </c>
      <c r="CZ126" s="47">
        <v>0</v>
      </c>
      <c r="DA126" s="47">
        <v>0</v>
      </c>
      <c r="DB126" s="47">
        <v>1.024707412223667E-3</v>
      </c>
      <c r="DC126" s="47">
        <v>0</v>
      </c>
      <c r="DD126" s="47">
        <v>4.1300390117035117E-3</v>
      </c>
      <c r="DE126" s="47">
        <v>0</v>
      </c>
      <c r="DF126" s="47">
        <v>1.0403120936280884E-2</v>
      </c>
      <c r="DG126" s="47">
        <v>0</v>
      </c>
      <c r="DH126" s="47">
        <v>0</v>
      </c>
      <c r="DI126" s="47">
        <v>2.5955786736020807E-3</v>
      </c>
    </row>
    <row r="127" spans="1:113" x14ac:dyDescent="0.25">
      <c r="A127" s="23" t="s">
        <v>396</v>
      </c>
      <c r="B127" s="20" t="s">
        <v>398</v>
      </c>
      <c r="C127" s="20" t="s">
        <v>396</v>
      </c>
      <c r="D127" s="43" t="s">
        <v>294</v>
      </c>
      <c r="E127" s="42" t="s">
        <v>515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58">
        <v>0</v>
      </c>
      <c r="S127" s="48">
        <v>0</v>
      </c>
      <c r="T127" s="48">
        <v>0</v>
      </c>
      <c r="U127" s="48">
        <v>0</v>
      </c>
      <c r="V127" s="48">
        <v>1.8645833333333333E-3</v>
      </c>
      <c r="W127" s="48">
        <v>0</v>
      </c>
      <c r="X127" s="48">
        <v>6.8289062499999997E-2</v>
      </c>
      <c r="Y127" s="48">
        <v>1.3020833333333333E-4</v>
      </c>
      <c r="Z127" s="48">
        <v>0</v>
      </c>
      <c r="AA127" s="48">
        <v>0</v>
      </c>
      <c r="AB127" s="48">
        <v>0</v>
      </c>
      <c r="AC127" s="48">
        <v>0</v>
      </c>
      <c r="AD127" s="58">
        <v>6.119791666666666E-4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1.8229166666666668E-5</v>
      </c>
      <c r="AL127" s="48">
        <v>3.3854166666666665E-5</v>
      </c>
      <c r="AM127" s="48">
        <v>0</v>
      </c>
      <c r="AN127" s="48">
        <v>0</v>
      </c>
      <c r="AO127" s="48">
        <v>0</v>
      </c>
      <c r="AP127" s="5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58">
        <v>0</v>
      </c>
      <c r="BC127" s="48">
        <v>0</v>
      </c>
      <c r="BD127" s="48">
        <v>0</v>
      </c>
      <c r="BE127" s="48">
        <v>0</v>
      </c>
      <c r="BF127" s="48">
        <v>0</v>
      </c>
      <c r="BG127" s="48">
        <v>9.2187499999999995E-4</v>
      </c>
      <c r="BH127" s="48">
        <v>0</v>
      </c>
      <c r="BI127" s="48">
        <v>0</v>
      </c>
      <c r="BJ127" s="48">
        <v>0</v>
      </c>
      <c r="BK127" s="48">
        <v>0</v>
      </c>
      <c r="BL127" s="48">
        <v>0</v>
      </c>
      <c r="BM127" s="48">
        <v>0</v>
      </c>
      <c r="BN127" s="58">
        <v>0</v>
      </c>
      <c r="BO127" s="48">
        <v>0</v>
      </c>
      <c r="BP127" s="48">
        <v>0</v>
      </c>
      <c r="BQ127" s="48">
        <v>0</v>
      </c>
      <c r="BR127" s="48">
        <v>0</v>
      </c>
      <c r="BS127" s="48">
        <v>0</v>
      </c>
      <c r="BT127" s="48">
        <v>2.3437499999999999E-4</v>
      </c>
      <c r="BU127" s="48">
        <v>0</v>
      </c>
      <c r="BV127" s="48">
        <v>0</v>
      </c>
      <c r="BW127" s="48">
        <v>0</v>
      </c>
      <c r="BX127" s="48">
        <v>0</v>
      </c>
      <c r="BY127" s="48">
        <v>9.1145833333333324E-5</v>
      </c>
      <c r="BZ127" s="5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0</v>
      </c>
      <c r="CF127" s="48">
        <v>0</v>
      </c>
      <c r="CG127" s="48">
        <v>0</v>
      </c>
      <c r="CH127" s="48">
        <v>0</v>
      </c>
      <c r="CI127" s="48">
        <v>6.9270833333333337E-4</v>
      </c>
      <c r="CJ127" s="48">
        <v>0</v>
      </c>
      <c r="CK127" s="48">
        <v>5.2083333333333337E-5</v>
      </c>
      <c r="CL127" s="58">
        <v>0</v>
      </c>
      <c r="CM127" s="48">
        <v>0</v>
      </c>
      <c r="CN127" s="48">
        <v>0</v>
      </c>
      <c r="CO127" s="48">
        <v>5.7217165149544862E-5</v>
      </c>
      <c r="CP127" s="48">
        <v>0</v>
      </c>
      <c r="CQ127" s="48">
        <v>0</v>
      </c>
      <c r="CR127" s="48">
        <v>0</v>
      </c>
      <c r="CS127" s="48">
        <v>0</v>
      </c>
      <c r="CT127" s="48">
        <v>0</v>
      </c>
      <c r="CU127" s="48">
        <v>0</v>
      </c>
      <c r="CV127" s="48">
        <v>0</v>
      </c>
      <c r="CW127" s="71">
        <v>3.1521456436931082E-3</v>
      </c>
      <c r="CX127" s="47">
        <v>0</v>
      </c>
      <c r="CY127" s="47">
        <v>9.7269180754226258E-4</v>
      </c>
      <c r="CZ127" s="47">
        <v>0</v>
      </c>
      <c r="DA127" s="47">
        <v>0</v>
      </c>
      <c r="DB127" s="47">
        <v>1.283745123537061E-2</v>
      </c>
      <c r="DC127" s="47">
        <v>0</v>
      </c>
      <c r="DD127" s="47">
        <v>3.6410923276983096E-4</v>
      </c>
      <c r="DE127" s="47">
        <v>9.1027308192457741E-5</v>
      </c>
      <c r="DF127" s="47">
        <v>0</v>
      </c>
      <c r="DG127" s="47">
        <v>0</v>
      </c>
      <c r="DH127" s="47">
        <v>1.8543563068920675E-3</v>
      </c>
      <c r="DI127" s="47">
        <v>0</v>
      </c>
    </row>
    <row r="128" spans="1:113" x14ac:dyDescent="0.25">
      <c r="A128" s="23" t="s">
        <v>396</v>
      </c>
      <c r="B128" s="20" t="s">
        <v>398</v>
      </c>
      <c r="C128" s="20" t="s">
        <v>396</v>
      </c>
      <c r="D128" s="43" t="s">
        <v>295</v>
      </c>
      <c r="E128" s="42" t="s">
        <v>104</v>
      </c>
      <c r="F128" s="48">
        <v>4.7635416666666666E-2</v>
      </c>
      <c r="G128" s="48">
        <v>4.9645833333333333E-2</v>
      </c>
      <c r="H128" s="48">
        <v>0</v>
      </c>
      <c r="I128" s="48">
        <v>1.7195312500000001E-2</v>
      </c>
      <c r="J128" s="48">
        <v>1.0546875000000001E-3</v>
      </c>
      <c r="K128" s="48">
        <v>5.3906250000000005E-4</v>
      </c>
      <c r="L128" s="48">
        <v>2.3697916666666667E-4</v>
      </c>
      <c r="M128" s="48">
        <v>0.106203125</v>
      </c>
      <c r="N128" s="48">
        <v>0.23230729166666667</v>
      </c>
      <c r="O128" s="48">
        <v>0.26397135416666667</v>
      </c>
      <c r="P128" s="48">
        <v>0.36582552083333331</v>
      </c>
      <c r="Q128" s="48">
        <v>4.2119791666666663E-2</v>
      </c>
      <c r="R128" s="58">
        <v>1.3020833333333333E-4</v>
      </c>
      <c r="S128" s="48">
        <v>1.0364583333333332E-3</v>
      </c>
      <c r="T128" s="48">
        <v>1.4171875E-2</v>
      </c>
      <c r="U128" s="48">
        <v>7.2824088541666674</v>
      </c>
      <c r="V128" s="48">
        <v>1.596875E-2</v>
      </c>
      <c r="W128" s="48">
        <v>0</v>
      </c>
      <c r="X128" s="48">
        <v>6.9270833333333337E-4</v>
      </c>
      <c r="Y128" s="48">
        <v>9.0442708333333347E-3</v>
      </c>
      <c r="Z128" s="48">
        <v>6.3408645833333326</v>
      </c>
      <c r="AA128" s="48">
        <v>7.3736979166666675E-2</v>
      </c>
      <c r="AB128" s="48">
        <v>0.12898958333333332</v>
      </c>
      <c r="AC128" s="48">
        <v>6.1127604166666662E-2</v>
      </c>
      <c r="AD128" s="58">
        <v>2.5236979166666666E-2</v>
      </c>
      <c r="AE128" s="48">
        <v>0.11173958333333332</v>
      </c>
      <c r="AF128" s="48">
        <v>1.8505208333333332E-2</v>
      </c>
      <c r="AG128" s="48">
        <v>4.0520833333333329E-3</v>
      </c>
      <c r="AH128" s="48">
        <v>7.6287265624999998</v>
      </c>
      <c r="AI128" s="48">
        <v>0.61794531249999995</v>
      </c>
      <c r="AJ128" s="48">
        <v>3.7559895833333336E-2</v>
      </c>
      <c r="AK128" s="48">
        <v>0.12192968749999999</v>
      </c>
      <c r="AL128" s="48">
        <v>1.5661458333333333E-2</v>
      </c>
      <c r="AM128" s="48">
        <v>7.1678880208333329</v>
      </c>
      <c r="AN128" s="48">
        <v>0</v>
      </c>
      <c r="AO128" s="48">
        <v>9.2533854166666665E-2</v>
      </c>
      <c r="AP128" s="58">
        <v>9.2427083333333326E-2</v>
      </c>
      <c r="AQ128" s="48">
        <v>0.11702343749999999</v>
      </c>
      <c r="AR128" s="48">
        <v>0.2704583333333333</v>
      </c>
      <c r="AS128" s="48">
        <v>7.0912135416666668</v>
      </c>
      <c r="AT128" s="48">
        <v>0.3821953125</v>
      </c>
      <c r="AU128" s="48">
        <v>0.13542447916666667</v>
      </c>
      <c r="AV128" s="48">
        <v>0.67815364583333337</v>
      </c>
      <c r="AW128" s="48">
        <v>0.15224218749999999</v>
      </c>
      <c r="AX128" s="48">
        <v>0.15232552083333334</v>
      </c>
      <c r="AY128" s="48">
        <v>0.60806770833333335</v>
      </c>
      <c r="AZ128" s="48">
        <v>0.17855729166666665</v>
      </c>
      <c r="BA128" s="48">
        <v>0.11038020833333333</v>
      </c>
      <c r="BB128" s="58">
        <v>0.44311458333333331</v>
      </c>
      <c r="BC128" s="48">
        <v>0.34468489583333334</v>
      </c>
      <c r="BD128" s="48">
        <v>0.25888802083333329</v>
      </c>
      <c r="BE128" s="48">
        <v>0.14792187500000001</v>
      </c>
      <c r="BF128" s="48">
        <v>0.42336197916666668</v>
      </c>
      <c r="BG128" s="48">
        <v>7.2221354166666668E-2</v>
      </c>
      <c r="BH128" s="48">
        <v>7.2289062500000001E-2</v>
      </c>
      <c r="BI128" s="48">
        <v>0.295328125</v>
      </c>
      <c r="BJ128" s="48">
        <v>3.3817708333333335E-2</v>
      </c>
      <c r="BK128" s="48">
        <v>6.8205729166666673E-2</v>
      </c>
      <c r="BL128" s="48">
        <v>0.26091927083333333</v>
      </c>
      <c r="BM128" s="48">
        <v>0.21140104166666665</v>
      </c>
      <c r="BN128" s="58">
        <v>3.7450520833333334E-2</v>
      </c>
      <c r="BO128" s="48">
        <v>0.18402604166666667</v>
      </c>
      <c r="BP128" s="48">
        <v>0.30988541666666669</v>
      </c>
      <c r="BQ128" s="48">
        <v>1.8666692708333332</v>
      </c>
      <c r="BR128" s="48">
        <v>8.1067708333333339E-3</v>
      </c>
      <c r="BS128" s="48">
        <v>0.56881510416666659</v>
      </c>
      <c r="BT128" s="48">
        <v>1.3020833333333334E-5</v>
      </c>
      <c r="BU128" s="48">
        <v>0.57068489583333337</v>
      </c>
      <c r="BV128" s="48">
        <v>0.75761197916666667</v>
      </c>
      <c r="BW128" s="48">
        <v>0.46068229166666669</v>
      </c>
      <c r="BX128" s="48">
        <v>1.3481927083333332</v>
      </c>
      <c r="BY128" s="48">
        <v>0.16604427083333334</v>
      </c>
      <c r="BZ128" s="58">
        <v>0.13903385416666666</v>
      </c>
      <c r="CA128" s="48">
        <v>7.3088541666666673E-2</v>
      </c>
      <c r="CB128" s="48">
        <v>3.1380208333333334E-3</v>
      </c>
      <c r="CC128" s="48">
        <v>5.2486979166666663E-2</v>
      </c>
      <c r="CD128" s="48">
        <v>4.8898437500000003E-2</v>
      </c>
      <c r="CE128" s="48">
        <v>8.0158854166666668E-2</v>
      </c>
      <c r="CF128" s="48">
        <v>6.0851562499999998E-2</v>
      </c>
      <c r="CG128" s="48">
        <v>0.2816822916666667</v>
      </c>
      <c r="CH128" s="48">
        <v>9.82578125E-2</v>
      </c>
      <c r="CI128" s="48">
        <v>9.0598958333333326E-2</v>
      </c>
      <c r="CJ128" s="48">
        <v>6.145833333333333E-3</v>
      </c>
      <c r="CK128" s="48">
        <v>0.64115364583333334</v>
      </c>
      <c r="CL128" s="58">
        <v>0.10469440832249674</v>
      </c>
      <c r="CM128" s="48">
        <v>0.26916775032509754</v>
      </c>
      <c r="CN128" s="48">
        <v>0.17263719115734721</v>
      </c>
      <c r="CO128" s="48">
        <v>2.4444733420026007E-2</v>
      </c>
      <c r="CP128" s="48">
        <v>3.2767230169050712E-2</v>
      </c>
      <c r="CQ128" s="48">
        <v>2.492847854356307E-2</v>
      </c>
      <c r="CR128" s="48">
        <v>0.21910013003901171</v>
      </c>
      <c r="CS128" s="48">
        <v>0.11391937581274382</v>
      </c>
      <c r="CT128" s="48">
        <v>7.5276983094928487E-2</v>
      </c>
      <c r="CU128" s="48">
        <v>0.19737581274382313</v>
      </c>
      <c r="CV128" s="48">
        <v>0.13591937581274383</v>
      </c>
      <c r="CW128" s="71">
        <v>0.20800780234070221</v>
      </c>
      <c r="CX128" s="47">
        <v>0.11449674902470741</v>
      </c>
      <c r="CY128" s="47">
        <v>0.33455916775032513</v>
      </c>
      <c r="CZ128" s="47">
        <v>0.24174252275682703</v>
      </c>
      <c r="DA128" s="47">
        <v>0.40383094928478541</v>
      </c>
      <c r="DB128" s="47">
        <v>0.20559947984395319</v>
      </c>
      <c r="DC128" s="47">
        <v>0.26343042912873865</v>
      </c>
      <c r="DD128" s="47">
        <v>1.3135682704811442</v>
      </c>
      <c r="DE128" s="47">
        <v>0.30591157347204156</v>
      </c>
      <c r="DF128" s="47">
        <v>0.65575032509752917</v>
      </c>
      <c r="DG128" s="47">
        <v>0.35584655396618986</v>
      </c>
      <c r="DH128" s="47">
        <v>0.54503250975292583</v>
      </c>
      <c r="DI128" s="47">
        <v>0.18272821846553966</v>
      </c>
    </row>
    <row r="129" spans="1:113" x14ac:dyDescent="0.25">
      <c r="A129" s="23" t="s">
        <v>396</v>
      </c>
      <c r="B129" s="20" t="s">
        <v>398</v>
      </c>
      <c r="C129" s="20" t="s">
        <v>396</v>
      </c>
      <c r="D129" s="43" t="s">
        <v>296</v>
      </c>
      <c r="E129" s="42" t="s">
        <v>105</v>
      </c>
      <c r="F129" s="48">
        <v>0.58020833333333333</v>
      </c>
      <c r="G129" s="48">
        <v>0.63816927083333341</v>
      </c>
      <c r="H129" s="48">
        <v>0.16506770833333334</v>
      </c>
      <c r="I129" s="48">
        <v>0.16684895833333335</v>
      </c>
      <c r="J129" s="48">
        <v>0.67865104166666668</v>
      </c>
      <c r="K129" s="48">
        <v>4.055427083333333</v>
      </c>
      <c r="L129" s="48">
        <v>0.79266927083333338</v>
      </c>
      <c r="M129" s="48">
        <v>1.0838125000000001</v>
      </c>
      <c r="N129" s="48">
        <v>1.0286588541666666</v>
      </c>
      <c r="O129" s="48">
        <v>1.6403046875</v>
      </c>
      <c r="P129" s="48">
        <v>1.2891067708333332</v>
      </c>
      <c r="Q129" s="48">
        <v>0.60138541666666667</v>
      </c>
      <c r="R129" s="58">
        <v>0.46949218749999999</v>
      </c>
      <c r="S129" s="48">
        <v>0.78761197916666659</v>
      </c>
      <c r="T129" s="48">
        <v>0.45242968750000001</v>
      </c>
      <c r="U129" s="48">
        <v>0.23349479166666665</v>
      </c>
      <c r="V129" s="48">
        <v>0.89922656249999999</v>
      </c>
      <c r="W129" s="48">
        <v>11.562377604166667</v>
      </c>
      <c r="X129" s="48">
        <v>2.9180468749999999</v>
      </c>
      <c r="Y129" s="48">
        <v>0.65623697916666668</v>
      </c>
      <c r="Z129" s="48">
        <v>0.40839843749999999</v>
      </c>
      <c r="AA129" s="48">
        <v>0.78512499999999996</v>
      </c>
      <c r="AB129" s="48">
        <v>0.55755468750000003</v>
      </c>
      <c r="AC129" s="48">
        <v>0.67107812499999997</v>
      </c>
      <c r="AD129" s="58">
        <v>0.51742187500000003</v>
      </c>
      <c r="AE129" s="48">
        <v>0.57160416666666658</v>
      </c>
      <c r="AF129" s="48">
        <v>0.743234375</v>
      </c>
      <c r="AG129" s="48">
        <v>4.3841901041666667</v>
      </c>
      <c r="AH129" s="48">
        <v>0.77853385416666665</v>
      </c>
      <c r="AI129" s="48">
        <v>0.70464843749999995</v>
      </c>
      <c r="AJ129" s="48">
        <v>0.80712239583333334</v>
      </c>
      <c r="AK129" s="48">
        <v>0.2919661458333333</v>
      </c>
      <c r="AL129" s="48">
        <v>0.59438020833333338</v>
      </c>
      <c r="AM129" s="48">
        <v>0.69054427083333336</v>
      </c>
      <c r="AN129" s="48">
        <v>0.45278125000000002</v>
      </c>
      <c r="AO129" s="48">
        <v>28.488947916666667</v>
      </c>
      <c r="AP129" s="58">
        <v>1.645703125</v>
      </c>
      <c r="AQ129" s="48">
        <v>1.4657786458333333</v>
      </c>
      <c r="AR129" s="48">
        <v>1.4709973958333333</v>
      </c>
      <c r="AS129" s="48">
        <v>1.7911119791666668</v>
      </c>
      <c r="AT129" s="48">
        <v>0.76698437500000005</v>
      </c>
      <c r="AU129" s="48">
        <v>1.5754192708333332</v>
      </c>
      <c r="AV129" s="48">
        <v>2.5863958333333334</v>
      </c>
      <c r="AW129" s="48">
        <v>1.7155286458333332</v>
      </c>
      <c r="AX129" s="48">
        <v>3.9897890624999999</v>
      </c>
      <c r="AY129" s="48">
        <v>2.09021875</v>
      </c>
      <c r="AZ129" s="48">
        <v>3.6514635416666663</v>
      </c>
      <c r="BA129" s="48">
        <v>4.2976875000000003</v>
      </c>
      <c r="BB129" s="58">
        <v>2.8211979166666663</v>
      </c>
      <c r="BC129" s="48">
        <v>2.1195807291666666</v>
      </c>
      <c r="BD129" s="48">
        <v>1.1633046874999999</v>
      </c>
      <c r="BE129" s="48">
        <v>0.96111718749999997</v>
      </c>
      <c r="BF129" s="48">
        <v>1.7420104166666668</v>
      </c>
      <c r="BG129" s="48">
        <v>1.8920911458333332</v>
      </c>
      <c r="BH129" s="48">
        <v>2.0261588541666664</v>
      </c>
      <c r="BI129" s="48">
        <v>2.7626953125</v>
      </c>
      <c r="BJ129" s="48">
        <v>3.3352083333333336</v>
      </c>
      <c r="BK129" s="48">
        <v>10.2849375</v>
      </c>
      <c r="BL129" s="48">
        <v>4.8584947916666668</v>
      </c>
      <c r="BM129" s="48">
        <v>3.8682005208333332</v>
      </c>
      <c r="BN129" s="58">
        <v>7.5997526041666656</v>
      </c>
      <c r="BO129" s="48">
        <v>3.1086536458333334</v>
      </c>
      <c r="BP129" s="48">
        <v>2.1118854166666665</v>
      </c>
      <c r="BQ129" s="48">
        <v>0.81217447916666663</v>
      </c>
      <c r="BR129" s="48">
        <v>1.2226302083333334</v>
      </c>
      <c r="BS129" s="48">
        <v>1.8316953125</v>
      </c>
      <c r="BT129" s="48">
        <v>1.4156953125</v>
      </c>
      <c r="BU129" s="48">
        <v>12.019596354166666</v>
      </c>
      <c r="BV129" s="48">
        <v>11.9089375</v>
      </c>
      <c r="BW129" s="48">
        <v>11.877502604166667</v>
      </c>
      <c r="BX129" s="48">
        <v>5.0979713541666669</v>
      </c>
      <c r="BY129" s="48">
        <v>4.7900468749999998</v>
      </c>
      <c r="BZ129" s="58">
        <v>2.8465833333333337</v>
      </c>
      <c r="CA129" s="48">
        <v>3.6381380208333334</v>
      </c>
      <c r="CB129" s="48">
        <v>3.7889244791666665</v>
      </c>
      <c r="CC129" s="48">
        <v>1.9697786458333333</v>
      </c>
      <c r="CD129" s="48">
        <v>2.7189869791666665</v>
      </c>
      <c r="CE129" s="48">
        <v>1.0693854166666668</v>
      </c>
      <c r="CF129" s="48">
        <v>3.7176822916666663</v>
      </c>
      <c r="CG129" s="48">
        <v>2.9389817708333337</v>
      </c>
      <c r="CH129" s="48">
        <v>3.5517213541666663</v>
      </c>
      <c r="CI129" s="48">
        <v>4.3119505208333333</v>
      </c>
      <c r="CJ129" s="48">
        <v>3.1533046874999999</v>
      </c>
      <c r="CK129" s="48">
        <v>3.799059895833333</v>
      </c>
      <c r="CL129" s="58">
        <v>3.4337919375812742</v>
      </c>
      <c r="CM129" s="48">
        <v>1.6105383615084525</v>
      </c>
      <c r="CN129" s="48">
        <v>3.1829596879063717</v>
      </c>
      <c r="CO129" s="48">
        <v>0.99478023407022109</v>
      </c>
      <c r="CP129" s="48">
        <v>2.7032847854356303</v>
      </c>
      <c r="CQ129" s="48">
        <v>1.9898179453836151</v>
      </c>
      <c r="CR129" s="48">
        <v>2.0405305591677503</v>
      </c>
      <c r="CS129" s="48">
        <v>2.1977269180754226</v>
      </c>
      <c r="CT129" s="48">
        <v>1.5286163849154746</v>
      </c>
      <c r="CU129" s="48">
        <v>3.2175526657997398</v>
      </c>
      <c r="CV129" s="48">
        <v>6.7932431729518852</v>
      </c>
      <c r="CW129" s="71">
        <v>3.8044603381014301</v>
      </c>
      <c r="CX129" s="47">
        <v>2.0983979193758127</v>
      </c>
      <c r="CY129" s="47">
        <v>1.9796697009102731</v>
      </c>
      <c r="CZ129" s="47">
        <v>1.2803355006501949</v>
      </c>
      <c r="DA129" s="47">
        <v>1.8306970091027308</v>
      </c>
      <c r="DB129" s="47">
        <v>0.86241872561768529</v>
      </c>
      <c r="DC129" s="47">
        <v>3.4896280884265281</v>
      </c>
      <c r="DD129" s="47">
        <v>2.9493289986996096</v>
      </c>
      <c r="DE129" s="47">
        <v>2.7182236671001303</v>
      </c>
      <c r="DF129" s="47">
        <v>1.8882782834850453</v>
      </c>
      <c r="DG129" s="47">
        <v>4.4389076723016903</v>
      </c>
      <c r="DH129" s="47">
        <v>4.7096514954486342</v>
      </c>
      <c r="DI129" s="47">
        <v>2.6279973992197658</v>
      </c>
    </row>
    <row r="130" spans="1:113" x14ac:dyDescent="0.25">
      <c r="A130" s="23" t="s">
        <v>396</v>
      </c>
      <c r="B130" s="20" t="s">
        <v>398</v>
      </c>
      <c r="C130" s="20" t="s">
        <v>396</v>
      </c>
      <c r="D130" s="43" t="s">
        <v>297</v>
      </c>
      <c r="E130" s="42" t="s">
        <v>106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5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5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58">
        <v>0</v>
      </c>
      <c r="AQ130" s="48">
        <v>0</v>
      </c>
      <c r="AR130" s="48">
        <v>0</v>
      </c>
      <c r="AS130" s="48">
        <v>0</v>
      </c>
      <c r="AT130" s="48">
        <v>0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58">
        <v>0</v>
      </c>
      <c r="BC130" s="48">
        <v>0</v>
      </c>
      <c r="BD130" s="48">
        <v>0</v>
      </c>
      <c r="BE130" s="48">
        <v>0</v>
      </c>
      <c r="BF130" s="48">
        <v>0</v>
      </c>
      <c r="BG130" s="48">
        <v>0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0</v>
      </c>
      <c r="BN130" s="58">
        <v>0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48">
        <v>0</v>
      </c>
      <c r="BW130" s="48">
        <v>0</v>
      </c>
      <c r="BX130" s="48">
        <v>0</v>
      </c>
      <c r="BY130" s="48">
        <v>0</v>
      </c>
      <c r="BZ130" s="58">
        <v>0</v>
      </c>
      <c r="CA130" s="48">
        <v>0</v>
      </c>
      <c r="CB130" s="48">
        <v>0</v>
      </c>
      <c r="CC130" s="48">
        <v>0</v>
      </c>
      <c r="CD130" s="48">
        <v>0</v>
      </c>
      <c r="CE130" s="48">
        <v>0</v>
      </c>
      <c r="CF130" s="48">
        <v>0</v>
      </c>
      <c r="CG130" s="48">
        <v>0</v>
      </c>
      <c r="CH130" s="48">
        <v>0</v>
      </c>
      <c r="CI130" s="48">
        <v>0</v>
      </c>
      <c r="CJ130" s="48">
        <v>0</v>
      </c>
      <c r="CK130" s="48">
        <v>0</v>
      </c>
      <c r="CL130" s="58">
        <v>0</v>
      </c>
      <c r="CM130" s="48">
        <v>0</v>
      </c>
      <c r="CN130" s="48">
        <v>0</v>
      </c>
      <c r="CO130" s="48">
        <v>0</v>
      </c>
      <c r="CP130" s="48">
        <v>0</v>
      </c>
      <c r="CQ130" s="48">
        <v>0</v>
      </c>
      <c r="CR130" s="48">
        <v>0</v>
      </c>
      <c r="CS130" s="48">
        <v>0</v>
      </c>
      <c r="CT130" s="48">
        <v>1.0299089726918075E-3</v>
      </c>
      <c r="CU130" s="48">
        <v>0</v>
      </c>
      <c r="CV130" s="48">
        <v>0</v>
      </c>
      <c r="CW130" s="71">
        <v>0</v>
      </c>
      <c r="CX130" s="47">
        <v>0</v>
      </c>
      <c r="CY130" s="47">
        <v>0</v>
      </c>
      <c r="CZ130" s="47">
        <v>0</v>
      </c>
      <c r="DA130" s="47">
        <v>0</v>
      </c>
      <c r="DB130" s="47">
        <v>0</v>
      </c>
      <c r="DC130" s="47">
        <v>0</v>
      </c>
      <c r="DD130" s="47">
        <v>0</v>
      </c>
      <c r="DE130" s="47">
        <v>0</v>
      </c>
      <c r="DF130" s="47">
        <v>0</v>
      </c>
      <c r="DG130" s="47">
        <v>0</v>
      </c>
      <c r="DH130" s="47">
        <v>0</v>
      </c>
      <c r="DI130" s="47">
        <v>0</v>
      </c>
    </row>
    <row r="131" spans="1:113" x14ac:dyDescent="0.25">
      <c r="A131" s="23" t="s">
        <v>396</v>
      </c>
      <c r="B131" s="20" t="s">
        <v>398</v>
      </c>
      <c r="C131" s="20" t="s">
        <v>396</v>
      </c>
      <c r="D131" s="43" t="s">
        <v>298</v>
      </c>
      <c r="E131" s="42" t="s">
        <v>107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5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5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  <c r="AO131" s="48">
        <v>0</v>
      </c>
      <c r="AP131" s="58">
        <v>0</v>
      </c>
      <c r="AQ131" s="48">
        <v>0</v>
      </c>
      <c r="AR131" s="48">
        <v>0</v>
      </c>
      <c r="AS131" s="48">
        <v>0</v>
      </c>
      <c r="AT131" s="48">
        <v>0</v>
      </c>
      <c r="AU131" s="48">
        <v>0</v>
      </c>
      <c r="AV131" s="48">
        <v>0</v>
      </c>
      <c r="AW131" s="48">
        <v>0</v>
      </c>
      <c r="AX131" s="48">
        <v>0</v>
      </c>
      <c r="AY131" s="48">
        <v>0</v>
      </c>
      <c r="AZ131" s="48">
        <v>0</v>
      </c>
      <c r="BA131" s="48">
        <v>0</v>
      </c>
      <c r="BB131" s="58">
        <v>0</v>
      </c>
      <c r="BC131" s="48">
        <v>0</v>
      </c>
      <c r="BD131" s="48">
        <v>0</v>
      </c>
      <c r="BE131" s="48">
        <v>0</v>
      </c>
      <c r="BF131" s="48">
        <v>0</v>
      </c>
      <c r="BG131" s="48">
        <v>0</v>
      </c>
      <c r="BH131" s="48">
        <v>0</v>
      </c>
      <c r="BI131" s="48">
        <v>0</v>
      </c>
      <c r="BJ131" s="48">
        <v>0</v>
      </c>
      <c r="BK131" s="48">
        <v>0</v>
      </c>
      <c r="BL131" s="48">
        <v>0</v>
      </c>
      <c r="BM131" s="48">
        <v>0</v>
      </c>
      <c r="BN131" s="58">
        <v>0</v>
      </c>
      <c r="BO131" s="48">
        <v>0</v>
      </c>
      <c r="BP131" s="48">
        <v>0</v>
      </c>
      <c r="BQ131" s="48">
        <v>0</v>
      </c>
      <c r="BR131" s="48">
        <v>0</v>
      </c>
      <c r="BS131" s="48">
        <v>0</v>
      </c>
      <c r="BT131" s="48">
        <v>0</v>
      </c>
      <c r="BU131" s="48">
        <v>0</v>
      </c>
      <c r="BV131" s="48">
        <v>0</v>
      </c>
      <c r="BW131" s="48">
        <v>0</v>
      </c>
      <c r="BX131" s="48">
        <v>0</v>
      </c>
      <c r="BY131" s="48">
        <v>0</v>
      </c>
      <c r="BZ131" s="58">
        <v>0</v>
      </c>
      <c r="CA131" s="48">
        <v>0</v>
      </c>
      <c r="CB131" s="48">
        <v>0</v>
      </c>
      <c r="CC131" s="48">
        <v>0</v>
      </c>
      <c r="CD131" s="48">
        <v>0</v>
      </c>
      <c r="CE131" s="48">
        <v>0</v>
      </c>
      <c r="CF131" s="48">
        <v>0</v>
      </c>
      <c r="CG131" s="48">
        <v>0</v>
      </c>
      <c r="CH131" s="48">
        <v>0</v>
      </c>
      <c r="CI131" s="48">
        <v>0</v>
      </c>
      <c r="CJ131" s="48">
        <v>0</v>
      </c>
      <c r="CK131" s="48">
        <v>0</v>
      </c>
      <c r="CL131" s="58">
        <v>0</v>
      </c>
      <c r="CM131" s="48">
        <v>0</v>
      </c>
      <c r="CN131" s="48">
        <v>0</v>
      </c>
      <c r="CO131" s="48">
        <v>0</v>
      </c>
      <c r="CP131" s="48">
        <v>0</v>
      </c>
      <c r="CQ131" s="48">
        <v>0</v>
      </c>
      <c r="CR131" s="48">
        <v>0</v>
      </c>
      <c r="CS131" s="48">
        <v>0</v>
      </c>
      <c r="CT131" s="48">
        <v>0</v>
      </c>
      <c r="CU131" s="48">
        <v>0</v>
      </c>
      <c r="CV131" s="48">
        <v>0</v>
      </c>
      <c r="CW131" s="71">
        <v>0</v>
      </c>
      <c r="CX131" s="47">
        <v>0</v>
      </c>
      <c r="CY131" s="47">
        <v>0</v>
      </c>
      <c r="CZ131" s="47">
        <v>0</v>
      </c>
      <c r="DA131" s="47">
        <v>0</v>
      </c>
      <c r="DB131" s="47">
        <v>0</v>
      </c>
      <c r="DC131" s="47">
        <v>0</v>
      </c>
      <c r="DD131" s="47">
        <v>0</v>
      </c>
      <c r="DE131" s="47">
        <v>0</v>
      </c>
      <c r="DF131" s="47">
        <v>0</v>
      </c>
      <c r="DG131" s="47">
        <v>0</v>
      </c>
      <c r="DH131" s="47">
        <v>0</v>
      </c>
      <c r="DI131" s="47">
        <v>0</v>
      </c>
    </row>
    <row r="132" spans="1:113" x14ac:dyDescent="0.25">
      <c r="A132" s="23" t="s">
        <v>396</v>
      </c>
      <c r="B132" s="20" t="s">
        <v>398</v>
      </c>
      <c r="C132" s="20" t="s">
        <v>396</v>
      </c>
      <c r="D132" s="43" t="s">
        <v>299</v>
      </c>
      <c r="E132" s="42" t="s">
        <v>108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5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2.6041666666666666E-4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58">
        <v>0</v>
      </c>
      <c r="AE132" s="48">
        <v>0</v>
      </c>
      <c r="AF132" s="48">
        <v>0</v>
      </c>
      <c r="AG132" s="48">
        <v>0</v>
      </c>
      <c r="AH132" s="48">
        <v>0</v>
      </c>
      <c r="AI132" s="48">
        <v>0</v>
      </c>
      <c r="AJ132" s="48">
        <v>0</v>
      </c>
      <c r="AK132" s="48">
        <v>0</v>
      </c>
      <c r="AL132" s="48">
        <v>0</v>
      </c>
      <c r="AM132" s="48">
        <v>0</v>
      </c>
      <c r="AN132" s="48">
        <v>0</v>
      </c>
      <c r="AO132" s="48">
        <v>0</v>
      </c>
      <c r="AP132" s="58">
        <v>4.3645833333333332E-3</v>
      </c>
      <c r="AQ132" s="48">
        <v>0</v>
      </c>
      <c r="AR132" s="48">
        <v>0</v>
      </c>
      <c r="AS132" s="48">
        <v>0</v>
      </c>
      <c r="AT132" s="48">
        <v>0</v>
      </c>
      <c r="AU132" s="48">
        <v>0</v>
      </c>
      <c r="AV132" s="48">
        <v>0</v>
      </c>
      <c r="AW132" s="48">
        <v>0</v>
      </c>
      <c r="AX132" s="48">
        <v>0</v>
      </c>
      <c r="AY132" s="48">
        <v>0</v>
      </c>
      <c r="AZ132" s="48">
        <v>0</v>
      </c>
      <c r="BA132" s="48">
        <v>0</v>
      </c>
      <c r="BB132" s="58">
        <v>0</v>
      </c>
      <c r="BC132" s="48">
        <v>0</v>
      </c>
      <c r="BD132" s="48">
        <v>0</v>
      </c>
      <c r="BE132" s="48">
        <v>0</v>
      </c>
      <c r="BF132" s="48">
        <v>0</v>
      </c>
      <c r="BG132" s="48">
        <v>0</v>
      </c>
      <c r="BH132" s="48">
        <v>0</v>
      </c>
      <c r="BI132" s="48">
        <v>0</v>
      </c>
      <c r="BJ132" s="48">
        <v>0</v>
      </c>
      <c r="BK132" s="48">
        <v>0</v>
      </c>
      <c r="BL132" s="48">
        <v>0</v>
      </c>
      <c r="BM132" s="48">
        <v>0.39978124999999998</v>
      </c>
      <c r="BN132" s="58">
        <v>0</v>
      </c>
      <c r="BO132" s="48">
        <v>0</v>
      </c>
      <c r="BP132" s="48">
        <v>3.3489583333333336E-3</v>
      </c>
      <c r="BQ132" s="48">
        <v>0</v>
      </c>
      <c r="BR132" s="48">
        <v>8.911458333333333E-2</v>
      </c>
      <c r="BS132" s="48">
        <v>0</v>
      </c>
      <c r="BT132" s="48">
        <v>0</v>
      </c>
      <c r="BU132" s="48">
        <v>0</v>
      </c>
      <c r="BV132" s="48">
        <v>0</v>
      </c>
      <c r="BW132" s="48">
        <v>1.5625E-4</v>
      </c>
      <c r="BX132" s="48">
        <v>8.4739583333333333E-3</v>
      </c>
      <c r="BY132" s="48">
        <v>0</v>
      </c>
      <c r="BZ132" s="58">
        <v>0</v>
      </c>
      <c r="CA132" s="48">
        <v>0</v>
      </c>
      <c r="CB132" s="48">
        <v>0</v>
      </c>
      <c r="CC132" s="48">
        <v>1.2533854166666665E-2</v>
      </c>
      <c r="CD132" s="48">
        <v>0</v>
      </c>
      <c r="CE132" s="48">
        <v>0</v>
      </c>
      <c r="CF132" s="48">
        <v>0</v>
      </c>
      <c r="CG132" s="48">
        <v>0</v>
      </c>
      <c r="CH132" s="48">
        <v>4.3854166666666668E-3</v>
      </c>
      <c r="CI132" s="48">
        <v>0</v>
      </c>
      <c r="CJ132" s="48">
        <v>0</v>
      </c>
      <c r="CK132" s="48">
        <v>0</v>
      </c>
      <c r="CL132" s="58">
        <v>1.799739921976593E-3</v>
      </c>
      <c r="CM132" s="48">
        <v>0</v>
      </c>
      <c r="CN132" s="48">
        <v>0</v>
      </c>
      <c r="CO132" s="48">
        <v>0</v>
      </c>
      <c r="CP132" s="48">
        <v>2.9076723016905072E-3</v>
      </c>
      <c r="CQ132" s="48">
        <v>2.600780234070221E-6</v>
      </c>
      <c r="CR132" s="48">
        <v>7.5422626788036414E-5</v>
      </c>
      <c r="CS132" s="48">
        <v>5.9817945383615081E-5</v>
      </c>
      <c r="CT132" s="48">
        <v>6.684005201560468E-4</v>
      </c>
      <c r="CU132" s="48">
        <v>1.4148244473342001E-3</v>
      </c>
      <c r="CV132" s="48">
        <v>9.0247074122236663E-4</v>
      </c>
      <c r="CW132" s="71">
        <v>2.4005201560468141E-3</v>
      </c>
      <c r="CX132" s="47">
        <v>5.4616384915474643E-5</v>
      </c>
      <c r="CY132" s="47">
        <v>1.1963589076723016E-4</v>
      </c>
      <c r="CZ132" s="47">
        <v>4.4213263979193754E-5</v>
      </c>
      <c r="DA132" s="47">
        <v>4.4088426527958385E-2</v>
      </c>
      <c r="DB132" s="47">
        <v>0.15467620286085826</v>
      </c>
      <c r="DC132" s="47">
        <v>4.0957087126137839E-2</v>
      </c>
      <c r="DD132" s="47">
        <v>0.76337061118335503</v>
      </c>
      <c r="DE132" s="47">
        <v>3.5370611183355003E-4</v>
      </c>
      <c r="DF132" s="47">
        <v>9.1217165149544865E-2</v>
      </c>
      <c r="DG132" s="47">
        <v>1.5604681404421327E-5</v>
      </c>
      <c r="DH132" s="47">
        <v>4.7934980494148245E-2</v>
      </c>
      <c r="DI132" s="47">
        <v>7.17815344603381E-4</v>
      </c>
    </row>
    <row r="133" spans="1:113" x14ac:dyDescent="0.25">
      <c r="A133" s="23" t="s">
        <v>396</v>
      </c>
      <c r="B133" s="20" t="s">
        <v>398</v>
      </c>
      <c r="C133" s="20" t="s">
        <v>396</v>
      </c>
      <c r="D133" s="43" t="s">
        <v>300</v>
      </c>
      <c r="E133" s="42" t="s">
        <v>109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1.3463541666666667E-3</v>
      </c>
      <c r="N133" s="48">
        <v>9.5833333333333328E-4</v>
      </c>
      <c r="O133" s="48">
        <v>8.8281250000000003E-4</v>
      </c>
      <c r="P133" s="48">
        <v>3.6223958333333334E-3</v>
      </c>
      <c r="Q133" s="48">
        <v>0</v>
      </c>
      <c r="R133" s="58">
        <v>0</v>
      </c>
      <c r="S133" s="48">
        <v>1.1093749999999999E-3</v>
      </c>
      <c r="T133" s="48">
        <v>0</v>
      </c>
      <c r="U133" s="48">
        <v>0</v>
      </c>
      <c r="V133" s="48">
        <v>0</v>
      </c>
      <c r="W133" s="48">
        <v>7.5520833333333324E-5</v>
      </c>
      <c r="X133" s="48">
        <v>2.7458333333333331E-2</v>
      </c>
      <c r="Y133" s="48">
        <v>0</v>
      </c>
      <c r="Z133" s="48">
        <v>0</v>
      </c>
      <c r="AA133" s="48">
        <v>6.7994791666666672E-3</v>
      </c>
      <c r="AB133" s="48">
        <v>0</v>
      </c>
      <c r="AC133" s="48">
        <v>1.0598958333333333E-3</v>
      </c>
      <c r="AD133" s="58">
        <v>0</v>
      </c>
      <c r="AE133" s="48">
        <v>0</v>
      </c>
      <c r="AF133" s="48">
        <v>4.1666666666666665E-5</v>
      </c>
      <c r="AG133" s="48">
        <v>2.2291666666666666E-3</v>
      </c>
      <c r="AH133" s="48">
        <v>0</v>
      </c>
      <c r="AI133" s="48">
        <v>0</v>
      </c>
      <c r="AJ133" s="48">
        <v>0</v>
      </c>
      <c r="AK133" s="48">
        <v>4.8177083333333327E-3</v>
      </c>
      <c r="AL133" s="48">
        <v>0</v>
      </c>
      <c r="AM133" s="48">
        <v>0</v>
      </c>
      <c r="AN133" s="48">
        <v>0</v>
      </c>
      <c r="AO133" s="48">
        <v>2.0520833333333333E-3</v>
      </c>
      <c r="AP133" s="58">
        <v>1.4713541666666668E-3</v>
      </c>
      <c r="AQ133" s="48">
        <v>0</v>
      </c>
      <c r="AR133" s="48">
        <v>0</v>
      </c>
      <c r="AS133" s="48">
        <v>0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0</v>
      </c>
      <c r="BA133" s="48">
        <v>0</v>
      </c>
      <c r="BB133" s="58">
        <v>0</v>
      </c>
      <c r="BC133" s="48">
        <v>0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0</v>
      </c>
      <c r="BL133" s="48">
        <v>0</v>
      </c>
      <c r="BM133" s="48">
        <v>0</v>
      </c>
      <c r="BN133" s="58">
        <v>0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48">
        <v>0</v>
      </c>
      <c r="BW133" s="48">
        <v>0</v>
      </c>
      <c r="BX133" s="48">
        <v>0</v>
      </c>
      <c r="BY133" s="48">
        <v>0</v>
      </c>
      <c r="BZ133" s="58">
        <v>0</v>
      </c>
      <c r="CA133" s="48">
        <v>0</v>
      </c>
      <c r="CB133" s="48">
        <v>0</v>
      </c>
      <c r="CC133" s="48">
        <v>0</v>
      </c>
      <c r="CD133" s="48">
        <v>0</v>
      </c>
      <c r="CE133" s="48">
        <v>0</v>
      </c>
      <c r="CF133" s="48">
        <v>0</v>
      </c>
      <c r="CG133" s="48">
        <v>2.5520833333333331E-4</v>
      </c>
      <c r="CH133" s="48">
        <v>0</v>
      </c>
      <c r="CI133" s="48">
        <v>0</v>
      </c>
      <c r="CJ133" s="48">
        <v>0</v>
      </c>
      <c r="CK133" s="48">
        <v>8.7760416666666661E-4</v>
      </c>
      <c r="CL133" s="58">
        <v>0</v>
      </c>
      <c r="CM133" s="48">
        <v>3.2223667100130036E-3</v>
      </c>
      <c r="CN133" s="48">
        <v>0</v>
      </c>
      <c r="CO133" s="48">
        <v>0</v>
      </c>
      <c r="CP133" s="48">
        <v>0</v>
      </c>
      <c r="CQ133" s="48">
        <v>6.4057217165149538E-3</v>
      </c>
      <c r="CR133" s="48">
        <v>0</v>
      </c>
      <c r="CS133" s="48">
        <v>4.291287386215865E-4</v>
      </c>
      <c r="CT133" s="48">
        <v>0</v>
      </c>
      <c r="CU133" s="48">
        <v>0</v>
      </c>
      <c r="CV133" s="48">
        <v>1.1287386215864761E-3</v>
      </c>
      <c r="CW133" s="71">
        <v>2.1040312093628089E-3</v>
      </c>
      <c r="CX133" s="47">
        <v>2.1950585175552666E-3</v>
      </c>
      <c r="CY133" s="47">
        <v>5.3185955786736018E-3</v>
      </c>
      <c r="CZ133" s="47">
        <v>3.8205461638491549E-3</v>
      </c>
      <c r="DA133" s="47">
        <v>0</v>
      </c>
      <c r="DB133" s="47">
        <v>1.6384915474642391E-4</v>
      </c>
      <c r="DC133" s="47">
        <v>0</v>
      </c>
      <c r="DD133" s="47">
        <v>7.7243172951885555E-4</v>
      </c>
      <c r="DE133" s="47">
        <v>0</v>
      </c>
      <c r="DF133" s="47">
        <v>0</v>
      </c>
      <c r="DG133" s="47">
        <v>8.7646293888166452E-4</v>
      </c>
      <c r="DH133" s="47">
        <v>0</v>
      </c>
      <c r="DI133" s="47">
        <v>0</v>
      </c>
    </row>
    <row r="134" spans="1:113" x14ac:dyDescent="0.25">
      <c r="A134" s="23" t="s">
        <v>396</v>
      </c>
      <c r="B134" s="20" t="s">
        <v>398</v>
      </c>
      <c r="C134" s="20" t="s">
        <v>396</v>
      </c>
      <c r="D134" s="43" t="s">
        <v>301</v>
      </c>
      <c r="E134" s="42" t="s">
        <v>110</v>
      </c>
      <c r="F134" s="48">
        <v>2.7734374999999999E-3</v>
      </c>
      <c r="G134" s="48">
        <v>5.5859375000000003E-2</v>
      </c>
      <c r="H134" s="48">
        <v>2.5052083333333337E-3</v>
      </c>
      <c r="I134" s="48">
        <v>7.5359375000000006E-2</v>
      </c>
      <c r="J134" s="48">
        <v>4.5020833333333336E-2</v>
      </c>
      <c r="K134" s="48">
        <v>1.1611979166666666E-2</v>
      </c>
      <c r="L134" s="48">
        <v>2.6281249999999999E-2</v>
      </c>
      <c r="M134" s="48">
        <v>4.4713541666666669E-3</v>
      </c>
      <c r="N134" s="48">
        <v>8.3906250000000005E-3</v>
      </c>
      <c r="O134" s="48">
        <v>2.9393229166666663E-2</v>
      </c>
      <c r="P134" s="48">
        <v>4.1406250000000002E-3</v>
      </c>
      <c r="Q134" s="48">
        <v>4.3294270833333336E-2</v>
      </c>
      <c r="R134" s="58">
        <v>6.1354166666666666E-3</v>
      </c>
      <c r="S134" s="48">
        <v>2.8625000000000001E-2</v>
      </c>
      <c r="T134" s="48">
        <v>3.7908854166666665E-2</v>
      </c>
      <c r="U134" s="48">
        <v>7.8604166666666669E-2</v>
      </c>
      <c r="V134" s="48">
        <v>0.65389583333333334</v>
      </c>
      <c r="W134" s="48">
        <v>4.9739583333333331E-4</v>
      </c>
      <c r="X134" s="48">
        <v>3.9083333333333338E-2</v>
      </c>
      <c r="Y134" s="48">
        <v>0.11307552083333333</v>
      </c>
      <c r="Z134" s="48">
        <v>4.1739583333333337E-2</v>
      </c>
      <c r="AA134" s="48">
        <v>0.23477343749999999</v>
      </c>
      <c r="AB134" s="48">
        <v>0.29861979166666669</v>
      </c>
      <c r="AC134" s="48">
        <v>7.0833333333333338E-4</v>
      </c>
      <c r="AD134" s="58">
        <v>0.3417526041666667</v>
      </c>
      <c r="AE134" s="48">
        <v>1.8463541666666665E-3</v>
      </c>
      <c r="AF134" s="48">
        <v>6.8684895833333329E-2</v>
      </c>
      <c r="AG134" s="48">
        <v>6.5898437500000004E-2</v>
      </c>
      <c r="AH134" s="48">
        <v>0.16774739583333334</v>
      </c>
      <c r="AI134" s="48">
        <v>8.9820312499999999E-2</v>
      </c>
      <c r="AJ134" s="48">
        <v>0.36467187499999998</v>
      </c>
      <c r="AK134" s="48">
        <v>0</v>
      </c>
      <c r="AL134" s="48">
        <v>1.2369791666666668E-3</v>
      </c>
      <c r="AM134" s="48">
        <v>1.1536458333333333E-3</v>
      </c>
      <c r="AN134" s="48">
        <v>3.0463541666666663E-2</v>
      </c>
      <c r="AO134" s="48">
        <v>2.9809895833333332E-2</v>
      </c>
      <c r="AP134" s="58">
        <v>8.2015624999999995E-2</v>
      </c>
      <c r="AQ134" s="48">
        <v>1.0130208333333332E-3</v>
      </c>
      <c r="AR134" s="48">
        <v>0.11837239583333332</v>
      </c>
      <c r="AS134" s="48">
        <v>4.5976562499999998E-2</v>
      </c>
      <c r="AT134" s="48">
        <v>0.359328125</v>
      </c>
      <c r="AU134" s="48">
        <v>0.39229687499999999</v>
      </c>
      <c r="AV134" s="48">
        <v>0.14215364583333334</v>
      </c>
      <c r="AW134" s="48">
        <v>8.8736979166666674E-2</v>
      </c>
      <c r="AX134" s="48">
        <v>0.24961458333333331</v>
      </c>
      <c r="AY134" s="48">
        <v>2.0416666666666666E-2</v>
      </c>
      <c r="AZ134" s="48">
        <v>0.15361458333333333</v>
      </c>
      <c r="BA134" s="48">
        <v>0</v>
      </c>
      <c r="BB134" s="58">
        <v>9.8963541666666668E-2</v>
      </c>
      <c r="BC134" s="48">
        <v>0.45807552083333331</v>
      </c>
      <c r="BD134" s="48">
        <v>0.34669791666666666</v>
      </c>
      <c r="BE134" s="48">
        <v>0.45189583333333333</v>
      </c>
      <c r="BF134" s="48">
        <v>0.57095572916666659</v>
      </c>
      <c r="BG134" s="48">
        <v>0.5565651041666666</v>
      </c>
      <c r="BH134" s="48">
        <v>0.10177083333333332</v>
      </c>
      <c r="BI134" s="48">
        <v>0.14817968749999999</v>
      </c>
      <c r="BJ134" s="48">
        <v>2.0971354166666668E-2</v>
      </c>
      <c r="BK134" s="48">
        <v>0.2085078125</v>
      </c>
      <c r="BL134" s="48">
        <v>5.40234375E-2</v>
      </c>
      <c r="BM134" s="48">
        <v>9.2328124999999997E-2</v>
      </c>
      <c r="BN134" s="58">
        <v>0.54527864583333341</v>
      </c>
      <c r="BO134" s="48">
        <v>3.8369791666666667E-2</v>
      </c>
      <c r="BP134" s="48">
        <v>0.48202604166666663</v>
      </c>
      <c r="BQ134" s="48">
        <v>9.9375000000000005E-2</v>
      </c>
      <c r="BR134" s="48">
        <v>9.5036458333333323E-2</v>
      </c>
      <c r="BS134" s="48">
        <v>6.3513020833333322E-2</v>
      </c>
      <c r="BT134" s="48">
        <v>7.0713541666666671E-2</v>
      </c>
      <c r="BU134" s="48">
        <v>5.6770833333333335E-3</v>
      </c>
      <c r="BV134" s="48">
        <v>0.24214322916666667</v>
      </c>
      <c r="BW134" s="48">
        <v>0.13502864583333335</v>
      </c>
      <c r="BX134" s="48">
        <v>8.489583333333334E-4</v>
      </c>
      <c r="BY134" s="48">
        <v>8.8807291666666677E-2</v>
      </c>
      <c r="BZ134" s="58">
        <v>4.1744791666666663E-2</v>
      </c>
      <c r="CA134" s="48">
        <v>0.16359635416666665</v>
      </c>
      <c r="CB134" s="48">
        <v>0.30881510416666669</v>
      </c>
      <c r="CC134" s="48">
        <v>0.18617708333333335</v>
      </c>
      <c r="CD134" s="48">
        <v>0.28786197916666667</v>
      </c>
      <c r="CE134" s="48">
        <v>0.21823697916666665</v>
      </c>
      <c r="CF134" s="48">
        <v>0.11965625000000001</v>
      </c>
      <c r="CG134" s="48">
        <v>8.9817708333333329E-2</v>
      </c>
      <c r="CH134" s="48">
        <v>0.18037760416666665</v>
      </c>
      <c r="CI134" s="48">
        <v>8.1976562500000003E-2</v>
      </c>
      <c r="CJ134" s="48">
        <v>0.10026302083333333</v>
      </c>
      <c r="CK134" s="48">
        <v>3.0513020833333331E-2</v>
      </c>
      <c r="CL134" s="58">
        <v>2.2288686605981795E-2</v>
      </c>
      <c r="CM134" s="48">
        <v>0.13386996098829648</v>
      </c>
      <c r="CN134" s="48">
        <v>0.13312613784135241</v>
      </c>
      <c r="CO134" s="48">
        <v>0.25755786736020808</v>
      </c>
      <c r="CP134" s="48">
        <v>0.75021586475942781</v>
      </c>
      <c r="CQ134" s="48">
        <v>0.23519895968790638</v>
      </c>
      <c r="CR134" s="48">
        <v>0.24380234070221066</v>
      </c>
      <c r="CS134" s="48">
        <v>9.1745123537061116E-2</v>
      </c>
      <c r="CT134" s="48">
        <v>0.38136540962288684</v>
      </c>
      <c r="CU134" s="48">
        <v>0.25686605981794536</v>
      </c>
      <c r="CV134" s="48">
        <v>1.0034824447334201</v>
      </c>
      <c r="CW134" s="71">
        <v>34.684954486345902</v>
      </c>
      <c r="CX134" s="47">
        <v>0.6144395318595578</v>
      </c>
      <c r="CY134" s="47">
        <v>61.453250975292583</v>
      </c>
      <c r="CZ134" s="47">
        <v>0.61674902470741222</v>
      </c>
      <c r="DA134" s="47">
        <v>1.0142964889466839</v>
      </c>
      <c r="DB134" s="47">
        <v>1.7688998699609881</v>
      </c>
      <c r="DC134" s="47">
        <v>1.9601066319895968</v>
      </c>
      <c r="DD134" s="47">
        <v>1.3018621586475942</v>
      </c>
      <c r="DE134" s="47">
        <v>0.68261898569570867</v>
      </c>
      <c r="DF134" s="47">
        <v>1.1277919375812744</v>
      </c>
      <c r="DG134" s="47">
        <v>1.5160208062418725</v>
      </c>
      <c r="DH134" s="47">
        <v>0.86078283485045515</v>
      </c>
      <c r="DI134" s="47">
        <v>1.7520598179453835</v>
      </c>
    </row>
    <row r="135" spans="1:113" x14ac:dyDescent="0.25">
      <c r="A135" s="23" t="s">
        <v>396</v>
      </c>
      <c r="B135" s="20" t="s">
        <v>398</v>
      </c>
      <c r="C135" s="20" t="s">
        <v>396</v>
      </c>
      <c r="D135" s="43" t="s">
        <v>302</v>
      </c>
      <c r="E135" s="42" t="s">
        <v>111</v>
      </c>
      <c r="F135" s="48">
        <v>0.24778906249999999</v>
      </c>
      <c r="G135" s="48">
        <v>7.3091145833333329E-2</v>
      </c>
      <c r="H135" s="48">
        <v>3.7760416666666666E-4</v>
      </c>
      <c r="I135" s="48">
        <v>0</v>
      </c>
      <c r="J135" s="48">
        <v>6.0963541666666666E-3</v>
      </c>
      <c r="K135" s="48">
        <v>8.6682291666666675E-2</v>
      </c>
      <c r="L135" s="48">
        <v>0.39774739583333329</v>
      </c>
      <c r="M135" s="48">
        <v>4.9994791666666663E-2</v>
      </c>
      <c r="N135" s="48">
        <v>5.1263020833333332E-2</v>
      </c>
      <c r="O135" s="48">
        <v>0.10165885416666667</v>
      </c>
      <c r="P135" s="48">
        <v>1.7682291666666666E-3</v>
      </c>
      <c r="Q135" s="48">
        <v>3.7343750000000002E-2</v>
      </c>
      <c r="R135" s="58">
        <v>1.2190104166666667E-2</v>
      </c>
      <c r="S135" s="48">
        <v>2.5682291666666669E-2</v>
      </c>
      <c r="T135" s="48">
        <v>1.9484375000000002E-2</v>
      </c>
      <c r="U135" s="48">
        <v>1.1065104166666666E-2</v>
      </c>
      <c r="V135" s="48">
        <v>1.4963541666666667E-2</v>
      </c>
      <c r="W135" s="48">
        <v>3.6223958333333334E-3</v>
      </c>
      <c r="X135" s="48">
        <v>1.6484374999999999E-3</v>
      </c>
      <c r="Y135" s="48">
        <v>0.23757291666666666</v>
      </c>
      <c r="Z135" s="48">
        <v>8.59375E-4</v>
      </c>
      <c r="AA135" s="48">
        <v>0.4517421875</v>
      </c>
      <c r="AB135" s="48">
        <v>1.0531250000000001E-2</v>
      </c>
      <c r="AC135" s="48">
        <v>1.8119791666666669E-2</v>
      </c>
      <c r="AD135" s="58">
        <v>8.8437499999999992E-3</v>
      </c>
      <c r="AE135" s="48">
        <v>1.2015625E-2</v>
      </c>
      <c r="AF135" s="48">
        <v>2.3385416666666669E-2</v>
      </c>
      <c r="AG135" s="48">
        <v>0.59436197916666667</v>
      </c>
      <c r="AH135" s="48">
        <v>20.567356770833332</v>
      </c>
      <c r="AI135" s="48">
        <v>37.290763020833339</v>
      </c>
      <c r="AJ135" s="48">
        <v>46.890338541666665</v>
      </c>
      <c r="AK135" s="48">
        <v>25.142658854166669</v>
      </c>
      <c r="AL135" s="48">
        <v>82.703437500000007</v>
      </c>
      <c r="AM135" s="48">
        <v>17.091799479166667</v>
      </c>
      <c r="AN135" s="48">
        <v>20.781463541666668</v>
      </c>
      <c r="AO135" s="48">
        <v>31.573760416666666</v>
      </c>
      <c r="AP135" s="58">
        <v>33.998825520833336</v>
      </c>
      <c r="AQ135" s="48">
        <v>16.436606770833333</v>
      </c>
      <c r="AR135" s="48">
        <v>40.027419270833335</v>
      </c>
      <c r="AS135" s="48">
        <v>4.9334348958333329</v>
      </c>
      <c r="AT135" s="48">
        <v>36.639322916666664</v>
      </c>
      <c r="AU135" s="48">
        <v>21.939091145833331</v>
      </c>
      <c r="AV135" s="48">
        <v>17.466572916666667</v>
      </c>
      <c r="AW135" s="48">
        <v>44.809619791666663</v>
      </c>
      <c r="AX135" s="48">
        <v>64.670356770833322</v>
      </c>
      <c r="AY135" s="48">
        <v>13.034013020833333</v>
      </c>
      <c r="AZ135" s="48">
        <v>26.06352604166667</v>
      </c>
      <c r="BA135" s="48">
        <v>106.34940364583333</v>
      </c>
      <c r="BB135" s="58">
        <v>42.432916666666664</v>
      </c>
      <c r="BC135" s="48">
        <v>8.6982473958333344</v>
      </c>
      <c r="BD135" s="48">
        <v>32.972315104166661</v>
      </c>
      <c r="BE135" s="48">
        <v>19.875817708333333</v>
      </c>
      <c r="BF135" s="48">
        <v>22.632088541666668</v>
      </c>
      <c r="BG135" s="48">
        <v>26.363992187499999</v>
      </c>
      <c r="BH135" s="48">
        <v>16.011671875000001</v>
      </c>
      <c r="BI135" s="48">
        <v>15.088713541666666</v>
      </c>
      <c r="BJ135" s="48">
        <v>20.1240390625</v>
      </c>
      <c r="BK135" s="48">
        <v>37.938888020833339</v>
      </c>
      <c r="BL135" s="48">
        <v>34.726122395833336</v>
      </c>
      <c r="BM135" s="48">
        <v>64.494591145833326</v>
      </c>
      <c r="BN135" s="58">
        <v>16.206710937499999</v>
      </c>
      <c r="BO135" s="48">
        <v>21.464223958333331</v>
      </c>
      <c r="BP135" s="48">
        <v>20.187825520833332</v>
      </c>
      <c r="BQ135" s="48">
        <v>26.546463541666668</v>
      </c>
      <c r="BR135" s="48">
        <v>12.251309895833334</v>
      </c>
      <c r="BS135" s="48">
        <v>12.645111979166666</v>
      </c>
      <c r="BT135" s="48">
        <v>35.572617187500001</v>
      </c>
      <c r="BU135" s="48">
        <v>13.924161458333334</v>
      </c>
      <c r="BV135" s="48">
        <v>11.518651041666667</v>
      </c>
      <c r="BW135" s="48">
        <v>35.227955729166666</v>
      </c>
      <c r="BX135" s="48">
        <v>9.9310416666666654</v>
      </c>
      <c r="BY135" s="48">
        <v>6.8992395833333333</v>
      </c>
      <c r="BZ135" s="58">
        <v>22.283033854166668</v>
      </c>
      <c r="CA135" s="48">
        <v>8.1454791666666662</v>
      </c>
      <c r="CB135" s="48">
        <v>7.6961692708333329</v>
      </c>
      <c r="CC135" s="48">
        <v>18.433557291666666</v>
      </c>
      <c r="CD135" s="48">
        <v>48.211333333333336</v>
      </c>
      <c r="CE135" s="48">
        <v>26.818794270833333</v>
      </c>
      <c r="CF135" s="48">
        <v>21.522877604166666</v>
      </c>
      <c r="CG135" s="48">
        <v>46.569898437500001</v>
      </c>
      <c r="CH135" s="48">
        <v>22.617083333333333</v>
      </c>
      <c r="CI135" s="48">
        <v>32.363578124999997</v>
      </c>
      <c r="CJ135" s="48">
        <v>10.574838541666667</v>
      </c>
      <c r="CK135" s="48">
        <v>14.16434375</v>
      </c>
      <c r="CL135" s="58">
        <v>15.433466840052017</v>
      </c>
      <c r="CM135" s="48">
        <v>14.839708712613783</v>
      </c>
      <c r="CN135" s="48">
        <v>47.529474642392721</v>
      </c>
      <c r="CO135" s="48">
        <v>16.089838751625489</v>
      </c>
      <c r="CP135" s="48">
        <v>47.062777633289983</v>
      </c>
      <c r="CQ135" s="48">
        <v>14.502762028608583</v>
      </c>
      <c r="CR135" s="48">
        <v>19.649620286085824</v>
      </c>
      <c r="CS135" s="48">
        <v>15.108062418725618</v>
      </c>
      <c r="CT135" s="48">
        <v>40.047950585175549</v>
      </c>
      <c r="CU135" s="48">
        <v>13.872598179453837</v>
      </c>
      <c r="CV135" s="48">
        <v>31.932462938881667</v>
      </c>
      <c r="CW135" s="71">
        <v>15.275024707412225</v>
      </c>
      <c r="CX135" s="47">
        <v>19.37796098829649</v>
      </c>
      <c r="CY135" s="47">
        <v>9.7974174252275681</v>
      </c>
      <c r="CZ135" s="47">
        <v>11.005230169050716</v>
      </c>
      <c r="DA135" s="47">
        <v>10.692176853055917</v>
      </c>
      <c r="DB135" s="47">
        <v>21.34632509752926</v>
      </c>
      <c r="DC135" s="47">
        <v>37.659745123537064</v>
      </c>
      <c r="DD135" s="47">
        <v>13.87159167750325</v>
      </c>
      <c r="DE135" s="47">
        <v>48.328801040312086</v>
      </c>
      <c r="DF135" s="47">
        <v>34.559745123537063</v>
      </c>
      <c r="DG135" s="47">
        <v>16.09485565669701</v>
      </c>
      <c r="DH135" s="47">
        <v>32.388205461638492</v>
      </c>
      <c r="DI135" s="47">
        <v>22.302579973992199</v>
      </c>
    </row>
    <row r="136" spans="1:113" x14ac:dyDescent="0.25">
      <c r="A136" s="23" t="s">
        <v>396</v>
      </c>
      <c r="B136" s="20" t="s">
        <v>398</v>
      </c>
      <c r="C136" s="20" t="s">
        <v>396</v>
      </c>
      <c r="D136" s="43" t="s">
        <v>230</v>
      </c>
      <c r="E136" s="42" t="s">
        <v>516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5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3.2447916666666667E-3</v>
      </c>
      <c r="X136" s="48">
        <v>2.0078125E-3</v>
      </c>
      <c r="Y136" s="48">
        <v>2.5625000000000001E-3</v>
      </c>
      <c r="Z136" s="48">
        <v>0</v>
      </c>
      <c r="AA136" s="48">
        <v>2.4583333333333336E-3</v>
      </c>
      <c r="AB136" s="48">
        <v>1.484375E-4</v>
      </c>
      <c r="AC136" s="48">
        <v>0</v>
      </c>
      <c r="AD136" s="58">
        <v>5.0520833333333331E-4</v>
      </c>
      <c r="AE136" s="48">
        <v>4.0320312499999997E-2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9.1927083333333325E-4</v>
      </c>
      <c r="AM136" s="48">
        <v>0</v>
      </c>
      <c r="AN136" s="48">
        <v>0</v>
      </c>
      <c r="AO136" s="48">
        <v>0</v>
      </c>
      <c r="AP136" s="58">
        <v>1.0286458333333332E-3</v>
      </c>
      <c r="AQ136" s="48">
        <v>0</v>
      </c>
      <c r="AR136" s="48">
        <v>0</v>
      </c>
      <c r="AS136" s="48">
        <v>0</v>
      </c>
      <c r="AT136" s="48">
        <v>0</v>
      </c>
      <c r="AU136" s="48">
        <v>0</v>
      </c>
      <c r="AV136" s="48">
        <v>0</v>
      </c>
      <c r="AW136" s="48">
        <v>0</v>
      </c>
      <c r="AX136" s="48">
        <v>0</v>
      </c>
      <c r="AY136" s="48">
        <v>0</v>
      </c>
      <c r="AZ136" s="48">
        <v>0</v>
      </c>
      <c r="BA136" s="48">
        <v>0</v>
      </c>
      <c r="BB136" s="58">
        <v>0</v>
      </c>
      <c r="BC136" s="48">
        <v>0</v>
      </c>
      <c r="BD136" s="48">
        <v>0</v>
      </c>
      <c r="BE136" s="48">
        <v>0</v>
      </c>
      <c r="BF136" s="48">
        <v>0</v>
      </c>
      <c r="BG136" s="48">
        <v>0</v>
      </c>
      <c r="BH136" s="48">
        <v>0</v>
      </c>
      <c r="BI136" s="48">
        <v>0</v>
      </c>
      <c r="BJ136" s="48">
        <v>0</v>
      </c>
      <c r="BK136" s="48">
        <v>0</v>
      </c>
      <c r="BL136" s="48">
        <v>1.3281250000000001E-3</v>
      </c>
      <c r="BM136" s="48">
        <v>0</v>
      </c>
      <c r="BN136" s="58">
        <v>0</v>
      </c>
      <c r="BO136" s="48">
        <v>0</v>
      </c>
      <c r="BP136" s="48">
        <v>0</v>
      </c>
      <c r="BQ136" s="48">
        <v>0</v>
      </c>
      <c r="BR136" s="48">
        <v>0</v>
      </c>
      <c r="BS136" s="48">
        <v>0</v>
      </c>
      <c r="BT136" s="48">
        <v>0</v>
      </c>
      <c r="BU136" s="48">
        <v>0</v>
      </c>
      <c r="BV136" s="48">
        <v>0</v>
      </c>
      <c r="BW136" s="48">
        <v>0</v>
      </c>
      <c r="BX136" s="48">
        <v>0</v>
      </c>
      <c r="BY136" s="48">
        <v>0</v>
      </c>
      <c r="BZ136" s="58">
        <v>0</v>
      </c>
      <c r="CA136" s="48">
        <v>0</v>
      </c>
      <c r="CB136" s="48">
        <v>0</v>
      </c>
      <c r="CC136" s="48">
        <v>0</v>
      </c>
      <c r="CD136" s="48">
        <v>0</v>
      </c>
      <c r="CE136" s="48">
        <v>0</v>
      </c>
      <c r="CF136" s="48">
        <v>0</v>
      </c>
      <c r="CG136" s="48">
        <v>0</v>
      </c>
      <c r="CH136" s="48">
        <v>0</v>
      </c>
      <c r="CI136" s="48">
        <v>0</v>
      </c>
      <c r="CJ136" s="48">
        <v>0</v>
      </c>
      <c r="CK136" s="48">
        <v>1.3489583333333333E-3</v>
      </c>
      <c r="CL136" s="58">
        <v>0</v>
      </c>
      <c r="CM136" s="48">
        <v>9.4668400520156047E-4</v>
      </c>
      <c r="CN136" s="48">
        <v>0</v>
      </c>
      <c r="CO136" s="48">
        <v>0</v>
      </c>
      <c r="CP136" s="48">
        <v>2.600780234070221E-4</v>
      </c>
      <c r="CQ136" s="48">
        <v>0</v>
      </c>
      <c r="CR136" s="48">
        <v>2.9778933680104031E-3</v>
      </c>
      <c r="CS136" s="48">
        <v>0</v>
      </c>
      <c r="CT136" s="48">
        <v>1.5968790637191158E-3</v>
      </c>
      <c r="CU136" s="48">
        <v>0</v>
      </c>
      <c r="CV136" s="48">
        <v>3.4616384915474641E-3</v>
      </c>
      <c r="CW136" s="71">
        <v>0</v>
      </c>
      <c r="CX136" s="47">
        <v>1.0273081924577372E-3</v>
      </c>
      <c r="CY136" s="47">
        <v>4.1612483745123534E-4</v>
      </c>
      <c r="CZ136" s="47">
        <v>0</v>
      </c>
      <c r="DA136" s="47">
        <v>0</v>
      </c>
      <c r="DB136" s="47">
        <v>0</v>
      </c>
      <c r="DC136" s="47">
        <v>6.9726918075422627E-3</v>
      </c>
      <c r="DD136" s="47">
        <v>0</v>
      </c>
      <c r="DE136" s="47">
        <v>0</v>
      </c>
      <c r="DF136" s="47">
        <v>0</v>
      </c>
      <c r="DG136" s="47">
        <v>0</v>
      </c>
      <c r="DH136" s="47">
        <v>3.4934772431729519</v>
      </c>
      <c r="DI136" s="47">
        <v>2.9798699609882964</v>
      </c>
    </row>
    <row r="137" spans="1:113" x14ac:dyDescent="0.25">
      <c r="A137" s="23" t="s">
        <v>396</v>
      </c>
      <c r="B137" s="20" t="s">
        <v>398</v>
      </c>
      <c r="C137" s="20" t="s">
        <v>396</v>
      </c>
      <c r="D137" s="43" t="s">
        <v>303</v>
      </c>
      <c r="E137" s="42" t="s">
        <v>517</v>
      </c>
      <c r="F137" s="48">
        <v>2.2213541666666666E-3</v>
      </c>
      <c r="G137" s="48">
        <v>1.5234375000000001E-3</v>
      </c>
      <c r="H137" s="48">
        <v>0</v>
      </c>
      <c r="I137" s="48">
        <v>5.4427083333333335E-4</v>
      </c>
      <c r="J137" s="48">
        <v>1.1177083333333334E-2</v>
      </c>
      <c r="K137" s="48">
        <v>2.0572916666666667E-4</v>
      </c>
      <c r="L137" s="48">
        <v>0</v>
      </c>
      <c r="M137" s="48">
        <v>4.2031250000000003E-3</v>
      </c>
      <c r="N137" s="48">
        <v>3.731770833333333E-3</v>
      </c>
      <c r="O137" s="48">
        <v>1.4283854166666667E-2</v>
      </c>
      <c r="P137" s="48">
        <v>8.8802083333333333E-4</v>
      </c>
      <c r="Q137" s="48">
        <v>0</v>
      </c>
      <c r="R137" s="58">
        <v>0</v>
      </c>
      <c r="S137" s="48">
        <v>0</v>
      </c>
      <c r="T137" s="48">
        <v>6.6015624999999998E-3</v>
      </c>
      <c r="U137" s="48">
        <v>0</v>
      </c>
      <c r="V137" s="48">
        <v>4.348958333333333E-4</v>
      </c>
      <c r="W137" s="48">
        <v>0</v>
      </c>
      <c r="X137" s="48">
        <v>2.2656250000000001E-4</v>
      </c>
      <c r="Y137" s="48">
        <v>1.0625000000000001E-2</v>
      </c>
      <c r="Z137" s="48">
        <v>1.3020833333333333E-4</v>
      </c>
      <c r="AA137" s="48">
        <v>5.5468749999999995E-4</v>
      </c>
      <c r="AB137" s="48">
        <v>1.6145833333333333E-4</v>
      </c>
      <c r="AC137" s="48">
        <v>7.8125000000000002E-6</v>
      </c>
      <c r="AD137" s="58">
        <v>2.8984375E-3</v>
      </c>
      <c r="AE137" s="48">
        <v>1.3281250000000001E-4</v>
      </c>
      <c r="AF137" s="48">
        <v>1.5104166666666665E-4</v>
      </c>
      <c r="AG137" s="48">
        <v>2.4479166666666664E-3</v>
      </c>
      <c r="AH137" s="48">
        <v>7.4218750000000001E-4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  <c r="AO137" s="48">
        <v>0</v>
      </c>
      <c r="AP137" s="58">
        <v>0</v>
      </c>
      <c r="AQ137" s="48">
        <v>0</v>
      </c>
      <c r="AR137" s="48">
        <v>0</v>
      </c>
      <c r="AS137" s="48">
        <v>9.3333333333333341E-3</v>
      </c>
      <c r="AT137" s="48">
        <v>1.1888020833333334E-2</v>
      </c>
      <c r="AU137" s="48">
        <v>0</v>
      </c>
      <c r="AV137" s="48">
        <v>0</v>
      </c>
      <c r="AW137" s="48">
        <v>0</v>
      </c>
      <c r="AX137" s="48">
        <v>0</v>
      </c>
      <c r="AY137" s="48">
        <v>0</v>
      </c>
      <c r="AZ137" s="48">
        <v>0</v>
      </c>
      <c r="BA137" s="48">
        <v>0</v>
      </c>
      <c r="BB137" s="58">
        <v>5.6484374999999998E-3</v>
      </c>
      <c r="BC137" s="48">
        <v>0</v>
      </c>
      <c r="BD137" s="48">
        <v>0</v>
      </c>
      <c r="BE137" s="48">
        <v>0</v>
      </c>
      <c r="BF137" s="48">
        <v>0</v>
      </c>
      <c r="BG137" s="48">
        <v>0</v>
      </c>
      <c r="BH137" s="48">
        <v>0</v>
      </c>
      <c r="BI137" s="48">
        <v>0</v>
      </c>
      <c r="BJ137" s="48">
        <v>0</v>
      </c>
      <c r="BK137" s="48">
        <v>0</v>
      </c>
      <c r="BL137" s="48">
        <v>0</v>
      </c>
      <c r="BM137" s="48">
        <v>0</v>
      </c>
      <c r="BN137" s="58">
        <v>0</v>
      </c>
      <c r="BO137" s="48">
        <v>0</v>
      </c>
      <c r="BP137" s="48">
        <v>0</v>
      </c>
      <c r="BQ137" s="48">
        <v>0</v>
      </c>
      <c r="BR137" s="48">
        <v>0</v>
      </c>
      <c r="BS137" s="48">
        <v>0</v>
      </c>
      <c r="BT137" s="48">
        <v>1.0416666666666666E-5</v>
      </c>
      <c r="BU137" s="48">
        <v>0</v>
      </c>
      <c r="BV137" s="48">
        <v>0</v>
      </c>
      <c r="BW137" s="48">
        <v>1.1979166666666666E-4</v>
      </c>
      <c r="BX137" s="48">
        <v>0</v>
      </c>
      <c r="BY137" s="48">
        <v>0</v>
      </c>
      <c r="BZ137" s="58">
        <v>0</v>
      </c>
      <c r="CA137" s="48">
        <v>0</v>
      </c>
      <c r="CB137" s="48">
        <v>0</v>
      </c>
      <c r="CC137" s="48">
        <v>0</v>
      </c>
      <c r="CD137" s="48">
        <v>0</v>
      </c>
      <c r="CE137" s="48">
        <v>0</v>
      </c>
      <c r="CF137" s="48">
        <v>0</v>
      </c>
      <c r="CG137" s="48">
        <v>0</v>
      </c>
      <c r="CH137" s="48">
        <v>0</v>
      </c>
      <c r="CI137" s="48">
        <v>0</v>
      </c>
      <c r="CJ137" s="48">
        <v>0</v>
      </c>
      <c r="CK137" s="48">
        <v>1.0520833333333333E-3</v>
      </c>
      <c r="CL137" s="58">
        <v>0</v>
      </c>
      <c r="CM137" s="48">
        <v>5.9037711313394015E-4</v>
      </c>
      <c r="CN137" s="48">
        <v>3.1677503250975292E-3</v>
      </c>
      <c r="CO137" s="48">
        <v>9.3888166449934978E-4</v>
      </c>
      <c r="CP137" s="48">
        <v>0</v>
      </c>
      <c r="CQ137" s="48">
        <v>7.7503250975292589E-4</v>
      </c>
      <c r="CR137" s="48">
        <v>0</v>
      </c>
      <c r="CS137" s="48">
        <v>0</v>
      </c>
      <c r="CT137" s="48">
        <v>1.8465539661898569E-4</v>
      </c>
      <c r="CU137" s="48">
        <v>0</v>
      </c>
      <c r="CV137" s="48">
        <v>0</v>
      </c>
      <c r="CW137" s="71">
        <v>1.9609882964889466E-3</v>
      </c>
      <c r="CX137" s="47">
        <v>0</v>
      </c>
      <c r="CY137" s="47">
        <v>0</v>
      </c>
      <c r="CZ137" s="47">
        <v>1.0403120936280884E-4</v>
      </c>
      <c r="DA137" s="47">
        <v>0</v>
      </c>
      <c r="DB137" s="47">
        <v>5.9817945383615081E-5</v>
      </c>
      <c r="DC137" s="47">
        <v>0</v>
      </c>
      <c r="DD137" s="47">
        <v>5.9817945383615081E-5</v>
      </c>
      <c r="DE137" s="47">
        <v>0</v>
      </c>
      <c r="DF137" s="47">
        <v>4.7854356306892065E-4</v>
      </c>
      <c r="DG137" s="47">
        <v>3.6150845253576073E-4</v>
      </c>
      <c r="DH137" s="47">
        <v>0</v>
      </c>
      <c r="DI137" s="47">
        <v>1.0767230169050714E-3</v>
      </c>
    </row>
    <row r="138" spans="1:113" x14ac:dyDescent="0.25">
      <c r="A138" s="23" t="s">
        <v>396</v>
      </c>
      <c r="B138" s="20" t="s">
        <v>398</v>
      </c>
      <c r="C138" s="20" t="s">
        <v>396</v>
      </c>
      <c r="D138" s="43" t="s">
        <v>304</v>
      </c>
      <c r="E138" s="42" t="s">
        <v>112</v>
      </c>
      <c r="F138" s="48">
        <v>7.5000000000000002E-4</v>
      </c>
      <c r="G138" s="48">
        <v>2.6171875000000002E-3</v>
      </c>
      <c r="H138" s="48">
        <v>2.3151041666666667E-3</v>
      </c>
      <c r="I138" s="48">
        <v>2.7786458333333335E-3</v>
      </c>
      <c r="J138" s="48">
        <v>0</v>
      </c>
      <c r="K138" s="48">
        <v>4.7239583333333326E-3</v>
      </c>
      <c r="L138" s="48">
        <v>4.2812500000000003E-3</v>
      </c>
      <c r="M138" s="48">
        <v>2.7695312499999999E-2</v>
      </c>
      <c r="N138" s="48">
        <v>4.5052083333333333E-3</v>
      </c>
      <c r="O138" s="48">
        <v>3.7760416666666666E-4</v>
      </c>
      <c r="P138" s="48">
        <v>1.7973958333333331E-2</v>
      </c>
      <c r="Q138" s="48">
        <v>1.0572916666666667E-3</v>
      </c>
      <c r="R138" s="58">
        <v>1.8593749999999999E-3</v>
      </c>
      <c r="S138" s="48">
        <v>5.161458333333333E-3</v>
      </c>
      <c r="T138" s="48">
        <v>2.7083333333333334E-3</v>
      </c>
      <c r="U138" s="48">
        <v>3.5729166666666665E-3</v>
      </c>
      <c r="V138" s="48">
        <v>6.4114583333333332E-3</v>
      </c>
      <c r="W138" s="48">
        <v>1.1041666666666667E-3</v>
      </c>
      <c r="X138" s="48">
        <v>4.2942708333333331E-3</v>
      </c>
      <c r="Y138" s="48">
        <v>1.4677083333333332E-2</v>
      </c>
      <c r="Z138" s="48">
        <v>4.9036458333333328E-3</v>
      </c>
      <c r="AA138" s="48">
        <v>4.2109375000000003E-3</v>
      </c>
      <c r="AB138" s="48">
        <v>0.19158333333333336</v>
      </c>
      <c r="AC138" s="48">
        <v>3.8020833333333331E-3</v>
      </c>
      <c r="AD138" s="58">
        <v>5.6093749999999998E-3</v>
      </c>
      <c r="AE138" s="48">
        <v>1.1286458333333334E-2</v>
      </c>
      <c r="AF138" s="48">
        <v>3.6145833333333334E-3</v>
      </c>
      <c r="AG138" s="48">
        <v>1.0812499999999999E-2</v>
      </c>
      <c r="AH138" s="48">
        <v>0</v>
      </c>
      <c r="AI138" s="48">
        <v>0</v>
      </c>
      <c r="AJ138" s="48">
        <v>0</v>
      </c>
      <c r="AK138" s="48">
        <v>6.3619791666666668E-3</v>
      </c>
      <c r="AL138" s="48">
        <v>4.5992187499999997E-2</v>
      </c>
      <c r="AM138" s="48">
        <v>2.7950520833333332E-2</v>
      </c>
      <c r="AN138" s="48">
        <v>4.5489583333333333E-2</v>
      </c>
      <c r="AO138" s="48">
        <v>2.2783854166666669E-2</v>
      </c>
      <c r="AP138" s="58">
        <v>8.092708333333333E-2</v>
      </c>
      <c r="AQ138" s="48">
        <v>0</v>
      </c>
      <c r="AR138" s="48">
        <v>0</v>
      </c>
      <c r="AS138" s="48">
        <v>9.6874999999999999E-4</v>
      </c>
      <c r="AT138" s="48">
        <v>0</v>
      </c>
      <c r="AU138" s="48">
        <v>0</v>
      </c>
      <c r="AV138" s="48">
        <v>0</v>
      </c>
      <c r="AW138" s="48">
        <v>3.7914062499999998E-2</v>
      </c>
      <c r="AX138" s="48">
        <v>3.3072916666666667E-2</v>
      </c>
      <c r="AY138" s="48">
        <v>0</v>
      </c>
      <c r="AZ138" s="48">
        <v>0.10357291666666667</v>
      </c>
      <c r="BA138" s="48">
        <v>0.34711979166666668</v>
      </c>
      <c r="BB138" s="58">
        <v>7.7062500000000006E-2</v>
      </c>
      <c r="BC138" s="48">
        <v>0</v>
      </c>
      <c r="BD138" s="48">
        <v>0</v>
      </c>
      <c r="BE138" s="48">
        <v>0</v>
      </c>
      <c r="BF138" s="48">
        <v>0</v>
      </c>
      <c r="BG138" s="48">
        <v>0</v>
      </c>
      <c r="BH138" s="48">
        <v>0</v>
      </c>
      <c r="BI138" s="48">
        <v>4.7046875000000002E-2</v>
      </c>
      <c r="BJ138" s="48">
        <v>0</v>
      </c>
      <c r="BK138" s="48">
        <v>0.52598437499999995</v>
      </c>
      <c r="BL138" s="48">
        <v>0.42908593750000001</v>
      </c>
      <c r="BM138" s="48">
        <v>0.55728385416666659</v>
      </c>
      <c r="BN138" s="58">
        <v>0</v>
      </c>
      <c r="BO138" s="48">
        <v>0</v>
      </c>
      <c r="BP138" s="48">
        <v>0</v>
      </c>
      <c r="BQ138" s="48">
        <v>0</v>
      </c>
      <c r="BR138" s="48">
        <v>0</v>
      </c>
      <c r="BS138" s="48">
        <v>0</v>
      </c>
      <c r="BT138" s="48">
        <v>0</v>
      </c>
      <c r="BU138" s="48">
        <v>0</v>
      </c>
      <c r="BV138" s="48">
        <v>6.5263020833333324E-2</v>
      </c>
      <c r="BW138" s="48">
        <v>0.25384635416666668</v>
      </c>
      <c r="BX138" s="48">
        <v>1.4744791666666666E-2</v>
      </c>
      <c r="BY138" s="48">
        <v>0.18943750000000001</v>
      </c>
      <c r="BZ138" s="58">
        <v>0</v>
      </c>
      <c r="CA138" s="48">
        <v>8.7927083333333322E-2</v>
      </c>
      <c r="CB138" s="48">
        <v>9.5187499999999994E-2</v>
      </c>
      <c r="CC138" s="48">
        <v>0.35152604166666668</v>
      </c>
      <c r="CD138" s="48">
        <v>9.5111979166666666E-2</v>
      </c>
      <c r="CE138" s="48">
        <v>0</v>
      </c>
      <c r="CF138" s="48">
        <v>0</v>
      </c>
      <c r="CG138" s="48">
        <v>0.23024739583333334</v>
      </c>
      <c r="CH138" s="48">
        <v>0.31680468750000002</v>
      </c>
      <c r="CI138" s="48">
        <v>9.1205729166666666E-2</v>
      </c>
      <c r="CJ138" s="48">
        <v>4.6921875000000002E-2</v>
      </c>
      <c r="CK138" s="48">
        <v>0.10419791666666667</v>
      </c>
      <c r="CL138" s="58">
        <v>0.1336957087126138</v>
      </c>
      <c r="CM138" s="48">
        <v>2.7040312093628088E-2</v>
      </c>
      <c r="CN138" s="48">
        <v>1.3836150845253576E-3</v>
      </c>
      <c r="CO138" s="48">
        <v>6.1118335500650201E-4</v>
      </c>
      <c r="CP138" s="48">
        <v>6.1118335500650201E-4</v>
      </c>
      <c r="CQ138" s="48">
        <v>8.7531859557867353E-2</v>
      </c>
      <c r="CR138" s="48">
        <v>4.6595578673602082E-2</v>
      </c>
      <c r="CS138" s="48">
        <v>2.9570871261378412E-3</v>
      </c>
      <c r="CT138" s="48">
        <v>1.2821846553966192E-3</v>
      </c>
      <c r="CU138" s="48">
        <v>4.7050715214564373E-2</v>
      </c>
      <c r="CV138" s="48">
        <v>0.1426631989596879</v>
      </c>
      <c r="CW138" s="71">
        <v>0.21151885565669701</v>
      </c>
      <c r="CX138" s="47">
        <v>8.6234070221066314E-2</v>
      </c>
      <c r="CY138" s="47">
        <v>3.0091027308192454E-3</v>
      </c>
      <c r="CZ138" s="47">
        <v>9.3867360208062411E-2</v>
      </c>
      <c r="DA138" s="47">
        <v>8.6605981794538359E-4</v>
      </c>
      <c r="DB138" s="47">
        <v>3.6803641092327699E-2</v>
      </c>
      <c r="DC138" s="47">
        <v>4.993498049414824E-2</v>
      </c>
      <c r="DD138" s="47">
        <v>0.14373992197659297</v>
      </c>
      <c r="DE138" s="47">
        <v>4.425487646293888E-2</v>
      </c>
      <c r="DF138" s="47">
        <v>4.2704811443433029E-2</v>
      </c>
      <c r="DG138" s="47">
        <v>7.4967490247074123E-2</v>
      </c>
      <c r="DH138" s="47">
        <v>9.2104031209362808E-2</v>
      </c>
      <c r="DI138" s="47">
        <v>0.15574772431729519</v>
      </c>
    </row>
    <row r="139" spans="1:113" x14ac:dyDescent="0.25">
      <c r="A139" s="23" t="s">
        <v>396</v>
      </c>
      <c r="B139" s="20" t="s">
        <v>398</v>
      </c>
      <c r="C139" s="20" t="s">
        <v>396</v>
      </c>
      <c r="D139" s="43" t="s">
        <v>305</v>
      </c>
      <c r="E139" s="42" t="s">
        <v>113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58">
        <v>3.1351562499999999E-2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1.8255208333333333E-3</v>
      </c>
      <c r="AC139" s="48">
        <v>0</v>
      </c>
      <c r="AD139" s="5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  <c r="AO139" s="48">
        <v>0</v>
      </c>
      <c r="AP139" s="58">
        <v>0</v>
      </c>
      <c r="AQ139" s="48">
        <v>0</v>
      </c>
      <c r="AR139" s="48">
        <v>0</v>
      </c>
      <c r="AS139" s="48">
        <v>0</v>
      </c>
      <c r="AT139" s="48">
        <v>0</v>
      </c>
      <c r="AU139" s="48">
        <v>0</v>
      </c>
      <c r="AV139" s="48">
        <v>0</v>
      </c>
      <c r="AW139" s="48">
        <v>0</v>
      </c>
      <c r="AX139" s="48">
        <v>0</v>
      </c>
      <c r="AY139" s="48">
        <v>0</v>
      </c>
      <c r="AZ139" s="48">
        <v>0</v>
      </c>
      <c r="BA139" s="48">
        <v>0</v>
      </c>
      <c r="BB139" s="58">
        <v>0</v>
      </c>
      <c r="BC139" s="48">
        <v>0</v>
      </c>
      <c r="BD139" s="48">
        <v>0</v>
      </c>
      <c r="BE139" s="48">
        <v>0</v>
      </c>
      <c r="BF139" s="48">
        <v>0</v>
      </c>
      <c r="BG139" s="48">
        <v>0</v>
      </c>
      <c r="BH139" s="48">
        <v>0</v>
      </c>
      <c r="BI139" s="48">
        <v>0</v>
      </c>
      <c r="BJ139" s="48">
        <v>0</v>
      </c>
      <c r="BK139" s="48">
        <v>0</v>
      </c>
      <c r="BL139" s="48">
        <v>0</v>
      </c>
      <c r="BM139" s="48">
        <v>0</v>
      </c>
      <c r="BN139" s="58">
        <v>0</v>
      </c>
      <c r="BO139" s="48">
        <v>0</v>
      </c>
      <c r="BP139" s="48">
        <v>0</v>
      </c>
      <c r="BQ139" s="48">
        <v>0</v>
      </c>
      <c r="BR139" s="48">
        <v>0</v>
      </c>
      <c r="BS139" s="48">
        <v>0</v>
      </c>
      <c r="BT139" s="48">
        <v>0</v>
      </c>
      <c r="BU139" s="48">
        <v>0</v>
      </c>
      <c r="BV139" s="48">
        <v>0</v>
      </c>
      <c r="BW139" s="48">
        <v>0</v>
      </c>
      <c r="BX139" s="48">
        <v>0</v>
      </c>
      <c r="BY139" s="48">
        <v>0</v>
      </c>
      <c r="BZ139" s="58">
        <v>0</v>
      </c>
      <c r="CA139" s="48">
        <v>0</v>
      </c>
      <c r="CB139" s="48">
        <v>0</v>
      </c>
      <c r="CC139" s="48">
        <v>0</v>
      </c>
      <c r="CD139" s="48">
        <v>0</v>
      </c>
      <c r="CE139" s="48">
        <v>0</v>
      </c>
      <c r="CF139" s="48">
        <v>0</v>
      </c>
      <c r="CG139" s="48">
        <v>0</v>
      </c>
      <c r="CH139" s="48">
        <v>0</v>
      </c>
      <c r="CI139" s="48">
        <v>0</v>
      </c>
      <c r="CJ139" s="48">
        <v>2.6041666666666666E-6</v>
      </c>
      <c r="CK139" s="48">
        <v>0</v>
      </c>
      <c r="CL139" s="58">
        <v>0</v>
      </c>
      <c r="CM139" s="48">
        <v>0</v>
      </c>
      <c r="CN139" s="48">
        <v>0</v>
      </c>
      <c r="CO139" s="48">
        <v>0</v>
      </c>
      <c r="CP139" s="48">
        <v>0</v>
      </c>
      <c r="CQ139" s="48">
        <v>0</v>
      </c>
      <c r="CR139" s="48">
        <v>0</v>
      </c>
      <c r="CS139" s="48">
        <v>0</v>
      </c>
      <c r="CT139" s="48">
        <v>0</v>
      </c>
      <c r="CU139" s="48">
        <v>2.600780234070221E-6</v>
      </c>
      <c r="CV139" s="48">
        <v>0</v>
      </c>
      <c r="CW139" s="71">
        <v>0</v>
      </c>
      <c r="CX139" s="47">
        <v>0</v>
      </c>
      <c r="CY139" s="47">
        <v>0</v>
      </c>
      <c r="CZ139" s="47">
        <v>0</v>
      </c>
      <c r="DA139" s="47">
        <v>0</v>
      </c>
      <c r="DB139" s="47">
        <v>0</v>
      </c>
      <c r="DC139" s="47">
        <v>0</v>
      </c>
      <c r="DD139" s="47">
        <v>2.600780234070221E-6</v>
      </c>
      <c r="DE139" s="47">
        <v>0</v>
      </c>
      <c r="DF139" s="47">
        <v>0</v>
      </c>
      <c r="DG139" s="47">
        <v>0</v>
      </c>
      <c r="DH139" s="47">
        <v>8.3224967490247071E-5</v>
      </c>
      <c r="DI139" s="47">
        <v>0</v>
      </c>
    </row>
    <row r="140" spans="1:113" x14ac:dyDescent="0.25">
      <c r="A140" s="23" t="s">
        <v>396</v>
      </c>
      <c r="B140" s="20" t="s">
        <v>398</v>
      </c>
      <c r="C140" s="20" t="s">
        <v>396</v>
      </c>
      <c r="D140" s="43" t="s">
        <v>306</v>
      </c>
      <c r="E140" s="42" t="s">
        <v>114</v>
      </c>
      <c r="F140" s="48">
        <v>11.735408854166666</v>
      </c>
      <c r="G140" s="48">
        <v>10.282140625</v>
      </c>
      <c r="H140" s="48">
        <v>2.6789687500000001</v>
      </c>
      <c r="I140" s="48">
        <v>9.6690026041666659</v>
      </c>
      <c r="J140" s="48">
        <v>16.526963541666667</v>
      </c>
      <c r="K140" s="48">
        <v>30.257494791666666</v>
      </c>
      <c r="L140" s="48">
        <v>18.659395833333331</v>
      </c>
      <c r="M140" s="48">
        <v>13.660041666666666</v>
      </c>
      <c r="N140" s="48">
        <v>9.0912656250000001</v>
      </c>
      <c r="O140" s="48">
        <v>21.096739583333331</v>
      </c>
      <c r="P140" s="48">
        <v>10.015473958333335</v>
      </c>
      <c r="Q140" s="48">
        <v>8.3250729166666666</v>
      </c>
      <c r="R140" s="58">
        <v>14.4170078125</v>
      </c>
      <c r="S140" s="48">
        <v>16.675630208333331</v>
      </c>
      <c r="T140" s="48">
        <v>16.404895833333331</v>
      </c>
      <c r="U140" s="48">
        <v>11.217109375</v>
      </c>
      <c r="V140" s="48">
        <v>10.742229166666666</v>
      </c>
      <c r="W140" s="48">
        <v>8.4037994791666666</v>
      </c>
      <c r="X140" s="48">
        <v>29.183481770833332</v>
      </c>
      <c r="Y140" s="48">
        <v>14.628963541666666</v>
      </c>
      <c r="Z140" s="48">
        <v>12.420466145833334</v>
      </c>
      <c r="AA140" s="48">
        <v>13.910247395833334</v>
      </c>
      <c r="AB140" s="48">
        <v>9.9376484375</v>
      </c>
      <c r="AC140" s="48">
        <v>10.7678125</v>
      </c>
      <c r="AD140" s="58">
        <v>16.949151041666667</v>
      </c>
      <c r="AE140" s="48">
        <v>11.426466145833334</v>
      </c>
      <c r="AF140" s="48">
        <v>10.627947916666667</v>
      </c>
      <c r="AG140" s="48">
        <v>28.599533854166669</v>
      </c>
      <c r="AH140" s="48">
        <v>21.864830729166666</v>
      </c>
      <c r="AI140" s="48">
        <v>11.32228125</v>
      </c>
      <c r="AJ140" s="48">
        <v>15.286692708333332</v>
      </c>
      <c r="AK140" s="48">
        <v>12.556643229166665</v>
      </c>
      <c r="AL140" s="48">
        <v>12.911307291666667</v>
      </c>
      <c r="AM140" s="48">
        <v>13.689302083333335</v>
      </c>
      <c r="AN140" s="48">
        <v>28.97190625</v>
      </c>
      <c r="AO140" s="48">
        <v>12.530981770833334</v>
      </c>
      <c r="AP140" s="58">
        <v>12.8030546875</v>
      </c>
      <c r="AQ140" s="48">
        <v>8.2453828125000008</v>
      </c>
      <c r="AR140" s="48">
        <v>8.0109218749999993</v>
      </c>
      <c r="AS140" s="48">
        <v>18.200481770833331</v>
      </c>
      <c r="AT140" s="48">
        <v>15.803364583333332</v>
      </c>
      <c r="AU140" s="48">
        <v>9.2691822916666666</v>
      </c>
      <c r="AV140" s="48">
        <v>15.270075520833332</v>
      </c>
      <c r="AW140" s="48">
        <v>19.031713541666669</v>
      </c>
      <c r="AX140" s="48">
        <v>15.167604166666665</v>
      </c>
      <c r="AY140" s="48">
        <v>14.761643229166665</v>
      </c>
      <c r="AZ140" s="48">
        <v>11.153247395833334</v>
      </c>
      <c r="BA140" s="48">
        <v>11.290526041666666</v>
      </c>
      <c r="BB140" s="58">
        <v>22.540955729166669</v>
      </c>
      <c r="BC140" s="48">
        <v>20.011145833333334</v>
      </c>
      <c r="BD140" s="48">
        <v>21.964260416666669</v>
      </c>
      <c r="BE140" s="48">
        <v>28.836395833333331</v>
      </c>
      <c r="BF140" s="48">
        <v>8.5610781249999999</v>
      </c>
      <c r="BG140" s="48">
        <v>15.358898437500001</v>
      </c>
      <c r="BH140" s="48">
        <v>13.3682578125</v>
      </c>
      <c r="BI140" s="48">
        <v>10.857408854166666</v>
      </c>
      <c r="BJ140" s="48">
        <v>9.9669895833333335</v>
      </c>
      <c r="BK140" s="48">
        <v>7.2764192708333333</v>
      </c>
      <c r="BL140" s="48">
        <v>11.1223046875</v>
      </c>
      <c r="BM140" s="48">
        <v>11.83953125</v>
      </c>
      <c r="BN140" s="58">
        <v>22.1207265625</v>
      </c>
      <c r="BO140" s="48">
        <v>21.2084453125</v>
      </c>
      <c r="BP140" s="48">
        <v>22.269664062499999</v>
      </c>
      <c r="BQ140" s="48">
        <v>19.248468750000001</v>
      </c>
      <c r="BR140" s="48">
        <v>47.505981770833337</v>
      </c>
      <c r="BS140" s="48">
        <v>77.480583333333328</v>
      </c>
      <c r="BT140" s="48">
        <v>10.034786458333334</v>
      </c>
      <c r="BU140" s="48">
        <v>42.215174479166663</v>
      </c>
      <c r="BV140" s="48">
        <v>16.848533854166668</v>
      </c>
      <c r="BW140" s="48">
        <v>65.52075260416666</v>
      </c>
      <c r="BX140" s="48">
        <v>33.465388020833331</v>
      </c>
      <c r="BY140" s="48">
        <v>16.713625</v>
      </c>
      <c r="BZ140" s="58">
        <v>10.203328125000001</v>
      </c>
      <c r="CA140" s="48">
        <v>27.745898437499999</v>
      </c>
      <c r="CB140" s="48">
        <v>31.887458333333331</v>
      </c>
      <c r="CC140" s="48">
        <v>85.673559895833321</v>
      </c>
      <c r="CD140" s="48">
        <v>120.63730208333332</v>
      </c>
      <c r="CE140" s="48">
        <v>40.839440104166663</v>
      </c>
      <c r="CF140" s="48">
        <v>49.517854166666666</v>
      </c>
      <c r="CG140" s="48">
        <v>37.458841145833333</v>
      </c>
      <c r="CH140" s="48">
        <v>25.225518229166667</v>
      </c>
      <c r="CI140" s="48">
        <v>20.546382812499999</v>
      </c>
      <c r="CJ140" s="48">
        <v>17.577669270833333</v>
      </c>
      <c r="CK140" s="48">
        <v>24.875721354166668</v>
      </c>
      <c r="CL140" s="58">
        <v>24.772345903771132</v>
      </c>
      <c r="CM140" s="48">
        <v>27.128629388816645</v>
      </c>
      <c r="CN140" s="48">
        <v>42.192910273081921</v>
      </c>
      <c r="CO140" s="48">
        <v>22.869804941482442</v>
      </c>
      <c r="CP140" s="48">
        <v>43.800764629388816</v>
      </c>
      <c r="CQ140" s="48">
        <v>28.994322496749025</v>
      </c>
      <c r="CR140" s="48">
        <v>32.722000000000001</v>
      </c>
      <c r="CS140" s="48">
        <v>24.383284785435631</v>
      </c>
      <c r="CT140" s="48">
        <v>23.736182054616386</v>
      </c>
      <c r="CU140" s="48">
        <v>36.847706111833553</v>
      </c>
      <c r="CV140" s="48">
        <v>12.97428088426528</v>
      </c>
      <c r="CW140" s="71">
        <v>14.279820546163849</v>
      </c>
      <c r="CX140" s="47">
        <v>16.426488946684003</v>
      </c>
      <c r="CY140" s="47">
        <v>32.240013003901169</v>
      </c>
      <c r="CZ140" s="47">
        <v>21.304736020806242</v>
      </c>
      <c r="DA140" s="47">
        <v>17.157048114434332</v>
      </c>
      <c r="DB140" s="47">
        <v>23.934868660598177</v>
      </c>
      <c r="DC140" s="47">
        <v>8.6921352405721706</v>
      </c>
      <c r="DD140" s="47">
        <v>35.342148244473336</v>
      </c>
      <c r="DE140" s="47">
        <v>25.281498049414825</v>
      </c>
      <c r="DF140" s="47">
        <v>13.984465539661898</v>
      </c>
      <c r="DG140" s="47">
        <v>23.515898569570869</v>
      </c>
      <c r="DH140" s="47">
        <v>16.151240572171652</v>
      </c>
      <c r="DI140" s="47">
        <v>13.784439531859558</v>
      </c>
    </row>
    <row r="141" spans="1:113" x14ac:dyDescent="0.25">
      <c r="A141" s="23" t="s">
        <v>396</v>
      </c>
      <c r="B141" s="20" t="s">
        <v>398</v>
      </c>
      <c r="C141" s="20" t="s">
        <v>396</v>
      </c>
      <c r="D141" s="43" t="s">
        <v>307</v>
      </c>
      <c r="E141" s="42" t="s">
        <v>115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2.6041666666666666E-4</v>
      </c>
      <c r="P141" s="48">
        <v>8.9687499999999993E-3</v>
      </c>
      <c r="Q141" s="48">
        <v>0</v>
      </c>
      <c r="R141" s="5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2.6041666666666666E-6</v>
      </c>
      <c r="X141" s="48">
        <v>5.2083333333333337E-5</v>
      </c>
      <c r="Y141" s="48">
        <v>0</v>
      </c>
      <c r="Z141" s="48">
        <v>0</v>
      </c>
      <c r="AA141" s="48">
        <v>5.2083333333333337E-5</v>
      </c>
      <c r="AB141" s="48">
        <v>0</v>
      </c>
      <c r="AC141" s="48">
        <v>0</v>
      </c>
      <c r="AD141" s="58">
        <v>0</v>
      </c>
      <c r="AE141" s="48">
        <v>0</v>
      </c>
      <c r="AF141" s="48">
        <v>0</v>
      </c>
      <c r="AG141" s="48">
        <v>0</v>
      </c>
      <c r="AH141" s="48">
        <v>0</v>
      </c>
      <c r="AI141" s="48">
        <v>0</v>
      </c>
      <c r="AJ141" s="48">
        <v>1.4458333333333333E-2</v>
      </c>
      <c r="AK141" s="48">
        <v>1.2239583333333333E-2</v>
      </c>
      <c r="AL141" s="48">
        <v>0</v>
      </c>
      <c r="AM141" s="48">
        <v>5.1875000000000003E-3</v>
      </c>
      <c r="AN141" s="48">
        <v>34.846674479166666</v>
      </c>
      <c r="AO141" s="48">
        <v>0</v>
      </c>
      <c r="AP141" s="58">
        <v>0</v>
      </c>
      <c r="AQ141" s="48">
        <v>3.0677083333333333E-3</v>
      </c>
      <c r="AR141" s="48">
        <v>0</v>
      </c>
      <c r="AS141" s="48">
        <v>0</v>
      </c>
      <c r="AT141" s="48">
        <v>1.3591145833333334E-2</v>
      </c>
      <c r="AU141" s="48">
        <v>0</v>
      </c>
      <c r="AV141" s="48">
        <v>3.7419270833333337E-2</v>
      </c>
      <c r="AW141" s="48">
        <v>0</v>
      </c>
      <c r="AX141" s="48">
        <v>2.3989583333333332E-2</v>
      </c>
      <c r="AY141" s="48">
        <v>0</v>
      </c>
      <c r="AZ141" s="48">
        <v>1.8278645833333333E-2</v>
      </c>
      <c r="BA141" s="48">
        <v>1.2783854166666666E-2</v>
      </c>
      <c r="BB141" s="58">
        <v>3.3541666666666663E-3</v>
      </c>
      <c r="BC141" s="48">
        <v>1.8046875000000001E-3</v>
      </c>
      <c r="BD141" s="48">
        <v>1.6145833333333333E-3</v>
      </c>
      <c r="BE141" s="48">
        <v>0</v>
      </c>
      <c r="BF141" s="48">
        <v>0</v>
      </c>
      <c r="BG141" s="48">
        <v>0</v>
      </c>
      <c r="BH141" s="48">
        <v>0</v>
      </c>
      <c r="BI141" s="48">
        <v>0</v>
      </c>
      <c r="BJ141" s="48">
        <v>0</v>
      </c>
      <c r="BK141" s="48">
        <v>0</v>
      </c>
      <c r="BL141" s="48">
        <v>0</v>
      </c>
      <c r="BM141" s="48">
        <v>0</v>
      </c>
      <c r="BN141" s="58">
        <v>0</v>
      </c>
      <c r="BO141" s="48">
        <v>0</v>
      </c>
      <c r="BP141" s="48">
        <v>0</v>
      </c>
      <c r="BQ141" s="48">
        <v>0</v>
      </c>
      <c r="BR141" s="48">
        <v>0</v>
      </c>
      <c r="BS141" s="48">
        <v>0</v>
      </c>
      <c r="BT141" s="48">
        <v>4.4140624999999996E-3</v>
      </c>
      <c r="BU141" s="48">
        <v>0</v>
      </c>
      <c r="BV141" s="48">
        <v>0</v>
      </c>
      <c r="BW141" s="48">
        <v>0</v>
      </c>
      <c r="BX141" s="48">
        <v>0</v>
      </c>
      <c r="BY141" s="48">
        <v>3.1227838541666664</v>
      </c>
      <c r="BZ141" s="58">
        <v>2.2538385416666666</v>
      </c>
      <c r="CA141" s="48">
        <v>1.0519817708333332</v>
      </c>
      <c r="CB141" s="48">
        <v>0.12279947916666666</v>
      </c>
      <c r="CC141" s="48">
        <v>0</v>
      </c>
      <c r="CD141" s="48">
        <v>0</v>
      </c>
      <c r="CE141" s="48">
        <v>1.0106276041666666</v>
      </c>
      <c r="CF141" s="48">
        <v>0</v>
      </c>
      <c r="CG141" s="48">
        <v>0</v>
      </c>
      <c r="CH141" s="48">
        <v>2.6480729166666666</v>
      </c>
      <c r="CI141" s="48">
        <v>3.0174583333333334</v>
      </c>
      <c r="CJ141" s="48">
        <v>0</v>
      </c>
      <c r="CK141" s="48">
        <v>5.8771562499999996</v>
      </c>
      <c r="CL141" s="58">
        <v>0</v>
      </c>
      <c r="CM141" s="48">
        <v>0</v>
      </c>
      <c r="CN141" s="48">
        <v>0.74221326397919374</v>
      </c>
      <c r="CO141" s="48">
        <v>0</v>
      </c>
      <c r="CP141" s="48">
        <v>0</v>
      </c>
      <c r="CQ141" s="48">
        <v>2.3779401820546164</v>
      </c>
      <c r="CR141" s="48">
        <v>0</v>
      </c>
      <c r="CS141" s="48">
        <v>7.5604681404421326E-3</v>
      </c>
      <c r="CT141" s="48">
        <v>5.5469440832249674E-2</v>
      </c>
      <c r="CU141" s="48">
        <v>8.9882964889466833E-3</v>
      </c>
      <c r="CV141" s="48">
        <v>9.841352405721716E-3</v>
      </c>
      <c r="CW141" s="71">
        <v>2.1846553966189857E-3</v>
      </c>
      <c r="CX141" s="47">
        <v>4.276413524057217</v>
      </c>
      <c r="CY141" s="47">
        <v>1.4998699609882964E-2</v>
      </c>
      <c r="CZ141" s="47">
        <v>2.9466840052015603E-3</v>
      </c>
      <c r="DA141" s="47">
        <v>0</v>
      </c>
      <c r="DB141" s="47">
        <v>0</v>
      </c>
      <c r="DC141" s="47">
        <v>0</v>
      </c>
      <c r="DD141" s="47">
        <v>2.600780234070221E-6</v>
      </c>
      <c r="DE141" s="47">
        <v>0</v>
      </c>
      <c r="DF141" s="47">
        <v>0</v>
      </c>
      <c r="DG141" s="47">
        <v>1.1806553966189857</v>
      </c>
      <c r="DH141" s="47">
        <v>0</v>
      </c>
      <c r="DI141" s="47">
        <v>6.8110195058517551</v>
      </c>
    </row>
    <row r="142" spans="1:113" x14ac:dyDescent="0.25">
      <c r="A142" s="23" t="s">
        <v>396</v>
      </c>
      <c r="B142" s="20" t="s">
        <v>398</v>
      </c>
      <c r="C142" s="20" t="s">
        <v>396</v>
      </c>
      <c r="D142" s="43" t="s">
        <v>308</v>
      </c>
      <c r="E142" s="42" t="s">
        <v>116</v>
      </c>
      <c r="F142" s="48">
        <v>1.0026041666666666E-3</v>
      </c>
      <c r="G142" s="48">
        <v>2.5286458333333337E-3</v>
      </c>
      <c r="H142" s="48">
        <v>6.9505208333333329E-3</v>
      </c>
      <c r="I142" s="48">
        <v>0</v>
      </c>
      <c r="J142" s="48">
        <v>4.8098958333333327E-3</v>
      </c>
      <c r="K142" s="48">
        <v>0</v>
      </c>
      <c r="L142" s="48">
        <v>0</v>
      </c>
      <c r="M142" s="48">
        <v>1.265625E-3</v>
      </c>
      <c r="N142" s="48">
        <v>0</v>
      </c>
      <c r="O142" s="48">
        <v>0</v>
      </c>
      <c r="P142" s="48">
        <v>4.0494791666666665E-3</v>
      </c>
      <c r="Q142" s="48">
        <v>4.0494791666666665E-3</v>
      </c>
      <c r="R142" s="58">
        <v>2.4296875E-3</v>
      </c>
      <c r="S142" s="48">
        <v>2.0260416666666664E-3</v>
      </c>
      <c r="T142" s="48">
        <v>4.0624999999999998E-4</v>
      </c>
      <c r="U142" s="48">
        <v>1.0130208333333332E-3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0.30378906249999998</v>
      </c>
      <c r="AC142" s="48">
        <v>0</v>
      </c>
      <c r="AD142" s="58">
        <v>0</v>
      </c>
      <c r="AE142" s="48">
        <v>0</v>
      </c>
      <c r="AF142" s="48">
        <v>0</v>
      </c>
      <c r="AG142" s="48">
        <v>2.8671874999999999E-3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0</v>
      </c>
      <c r="AO142" s="48">
        <v>0</v>
      </c>
      <c r="AP142" s="58">
        <v>0</v>
      </c>
      <c r="AQ142" s="48">
        <v>0</v>
      </c>
      <c r="AR142" s="48">
        <v>0</v>
      </c>
      <c r="AS142" s="48">
        <v>0</v>
      </c>
      <c r="AT142" s="48">
        <v>0</v>
      </c>
      <c r="AU142" s="48">
        <v>0</v>
      </c>
      <c r="AV142" s="48">
        <v>0</v>
      </c>
      <c r="AW142" s="48">
        <v>0</v>
      </c>
      <c r="AX142" s="48">
        <v>0</v>
      </c>
      <c r="AY142" s="48">
        <v>0</v>
      </c>
      <c r="AZ142" s="48">
        <v>0</v>
      </c>
      <c r="BA142" s="48">
        <v>0</v>
      </c>
      <c r="BB142" s="58">
        <v>0</v>
      </c>
      <c r="BC142" s="48">
        <v>0</v>
      </c>
      <c r="BD142" s="48">
        <v>0</v>
      </c>
      <c r="BE142" s="48">
        <v>0</v>
      </c>
      <c r="BF142" s="48">
        <v>0</v>
      </c>
      <c r="BG142" s="48">
        <v>0</v>
      </c>
      <c r="BH142" s="48">
        <v>0</v>
      </c>
      <c r="BI142" s="48">
        <v>0</v>
      </c>
      <c r="BJ142" s="48">
        <v>0</v>
      </c>
      <c r="BK142" s="48">
        <v>0</v>
      </c>
      <c r="BL142" s="48">
        <v>0</v>
      </c>
      <c r="BM142" s="48">
        <v>0</v>
      </c>
      <c r="BN142" s="58">
        <v>0</v>
      </c>
      <c r="BO142" s="48">
        <v>8.2812499999999998E-4</v>
      </c>
      <c r="BP142" s="48">
        <v>0</v>
      </c>
      <c r="BQ142" s="48">
        <v>0</v>
      </c>
      <c r="BR142" s="48">
        <v>0</v>
      </c>
      <c r="BS142" s="48">
        <v>0</v>
      </c>
      <c r="BT142" s="48">
        <v>0</v>
      </c>
      <c r="BU142" s="48">
        <v>0</v>
      </c>
      <c r="BV142" s="48">
        <v>0</v>
      </c>
      <c r="BW142" s="48">
        <v>0</v>
      </c>
      <c r="BX142" s="48">
        <v>0</v>
      </c>
      <c r="BY142" s="48">
        <v>0</v>
      </c>
      <c r="BZ142" s="58">
        <v>0</v>
      </c>
      <c r="CA142" s="48">
        <v>0</v>
      </c>
      <c r="CB142" s="48">
        <v>0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0</v>
      </c>
      <c r="CJ142" s="48">
        <v>0</v>
      </c>
      <c r="CK142" s="48">
        <v>0</v>
      </c>
      <c r="CL142" s="58">
        <v>0</v>
      </c>
      <c r="CM142" s="48">
        <v>0</v>
      </c>
      <c r="CN142" s="48">
        <v>0</v>
      </c>
      <c r="CO142" s="48">
        <v>0.19381014304291289</v>
      </c>
      <c r="CP142" s="48">
        <v>0</v>
      </c>
      <c r="CQ142" s="48">
        <v>0</v>
      </c>
      <c r="CR142" s="48">
        <v>0</v>
      </c>
      <c r="CS142" s="48">
        <v>0</v>
      </c>
      <c r="CT142" s="48">
        <v>0</v>
      </c>
      <c r="CU142" s="48">
        <v>0</v>
      </c>
      <c r="CV142" s="48">
        <v>0</v>
      </c>
      <c r="CW142" s="71">
        <v>0</v>
      </c>
      <c r="CX142" s="47">
        <v>2.0806241872561768E-5</v>
      </c>
      <c r="CY142" s="47">
        <v>0</v>
      </c>
      <c r="CZ142" s="47">
        <v>0</v>
      </c>
      <c r="DA142" s="47">
        <v>0</v>
      </c>
      <c r="DB142" s="47">
        <v>0</v>
      </c>
      <c r="DC142" s="47">
        <v>0</v>
      </c>
      <c r="DD142" s="47">
        <v>0</v>
      </c>
      <c r="DE142" s="47">
        <v>0</v>
      </c>
      <c r="DF142" s="47">
        <v>2.4265279583875164E-3</v>
      </c>
      <c r="DG142" s="47">
        <v>0</v>
      </c>
      <c r="DH142" s="47">
        <v>0</v>
      </c>
      <c r="DI142" s="47">
        <v>0</v>
      </c>
    </row>
    <row r="143" spans="1:113" x14ac:dyDescent="0.25">
      <c r="A143" s="23" t="s">
        <v>396</v>
      </c>
      <c r="B143" s="20" t="s">
        <v>398</v>
      </c>
      <c r="C143" s="20" t="s">
        <v>396</v>
      </c>
      <c r="D143" s="43" t="s">
        <v>309</v>
      </c>
      <c r="E143" s="42" t="s">
        <v>117</v>
      </c>
      <c r="F143" s="48">
        <v>6.6927083333333335E-4</v>
      </c>
      <c r="G143" s="48">
        <v>5.1015625000000002E-3</v>
      </c>
      <c r="H143" s="48">
        <v>8.7604166666666677E-2</v>
      </c>
      <c r="I143" s="48">
        <v>6.3802083333333332E-4</v>
      </c>
      <c r="J143" s="48">
        <v>0.12465625</v>
      </c>
      <c r="K143" s="48">
        <v>0.2406640625</v>
      </c>
      <c r="L143" s="48">
        <v>1.9523437500000001E-2</v>
      </c>
      <c r="M143" s="48">
        <v>1.0817708333333334E-2</v>
      </c>
      <c r="N143" s="48">
        <v>8.2187500000000004E-3</v>
      </c>
      <c r="O143" s="48">
        <v>1.8807291666666667E-2</v>
      </c>
      <c r="P143" s="48">
        <v>4.5705729166666667E-2</v>
      </c>
      <c r="Q143" s="48">
        <v>0.23457031249999999</v>
      </c>
      <c r="R143" s="58">
        <v>3.5885416666666665E-3</v>
      </c>
      <c r="S143" s="48">
        <v>2.303125E-2</v>
      </c>
      <c r="T143" s="48">
        <v>4.8177083333333327E-3</v>
      </c>
      <c r="U143" s="48">
        <v>0.11085677083333333</v>
      </c>
      <c r="V143" s="48">
        <v>3.2072916666666666E-2</v>
      </c>
      <c r="W143" s="48">
        <v>7.1786458333333331E-2</v>
      </c>
      <c r="X143" s="48">
        <v>5.0026041666666674E-3</v>
      </c>
      <c r="Y143" s="48">
        <v>4.5833333333333332E-4</v>
      </c>
      <c r="Z143" s="48">
        <v>0.10545572916666666</v>
      </c>
      <c r="AA143" s="48">
        <v>3.7666666666666661E-2</v>
      </c>
      <c r="AB143" s="48">
        <v>0.11844010416666666</v>
      </c>
      <c r="AC143" s="48">
        <v>5.8869791666666664E-2</v>
      </c>
      <c r="AD143" s="58">
        <v>1.2744791666666666E-2</v>
      </c>
      <c r="AE143" s="48">
        <v>0.16691927083333336</v>
      </c>
      <c r="AF143" s="48">
        <v>3.8690104166666663E-2</v>
      </c>
      <c r="AG143" s="48">
        <v>0.42356770833333329</v>
      </c>
      <c r="AH143" s="48">
        <v>0.1079765625</v>
      </c>
      <c r="AI143" s="48">
        <v>0.1462578125</v>
      </c>
      <c r="AJ143" s="48">
        <v>4.0455729166666662E-2</v>
      </c>
      <c r="AK143" s="48">
        <v>5.9078125000000002E-2</v>
      </c>
      <c r="AL143" s="48">
        <v>5.4406250000000003E-2</v>
      </c>
      <c r="AM143" s="48">
        <v>0.20540364583333334</v>
      </c>
      <c r="AN143" s="48">
        <v>0.18313020833333335</v>
      </c>
      <c r="AO143" s="48">
        <v>9.9687499999999998E-2</v>
      </c>
      <c r="AP143" s="58">
        <v>0.10097916666666668</v>
      </c>
      <c r="AQ143" s="48">
        <v>2.2458333333333334E-2</v>
      </c>
      <c r="AR143" s="48">
        <v>7.0085937500000001E-2</v>
      </c>
      <c r="AS143" s="48">
        <v>8.0656249999999999E-2</v>
      </c>
      <c r="AT143" s="48">
        <v>0.47993229166666662</v>
      </c>
      <c r="AU143" s="48">
        <v>5.8453125000000002E-2</v>
      </c>
      <c r="AV143" s="48">
        <v>0</v>
      </c>
      <c r="AW143" s="48">
        <v>0</v>
      </c>
      <c r="AX143" s="48">
        <v>0</v>
      </c>
      <c r="AY143" s="48">
        <v>1.5002604166666666E-2</v>
      </c>
      <c r="AZ143" s="48">
        <v>0</v>
      </c>
      <c r="BA143" s="48">
        <v>0</v>
      </c>
      <c r="BB143" s="58">
        <v>0.18260937499999999</v>
      </c>
      <c r="BC143" s="48">
        <v>3.6596354166666664E-2</v>
      </c>
      <c r="BD143" s="48">
        <v>0.21121354166666664</v>
      </c>
      <c r="BE143" s="48">
        <v>0</v>
      </c>
      <c r="BF143" s="48">
        <v>0</v>
      </c>
      <c r="BG143" s="48">
        <v>8.3854166666666674E-2</v>
      </c>
      <c r="BH143" s="48">
        <v>4.8635416666666667E-2</v>
      </c>
      <c r="BI143" s="48">
        <v>7.4997395833333327E-2</v>
      </c>
      <c r="BJ143" s="48">
        <v>3.6091145833333338E-2</v>
      </c>
      <c r="BK143" s="48">
        <v>0.20694791666666665</v>
      </c>
      <c r="BL143" s="48">
        <v>0.14784635416666667</v>
      </c>
      <c r="BM143" s="48">
        <v>3.6921875E-2</v>
      </c>
      <c r="BN143" s="58">
        <v>0</v>
      </c>
      <c r="BO143" s="48">
        <v>0.37278125000000001</v>
      </c>
      <c r="BP143" s="48">
        <v>0</v>
      </c>
      <c r="BQ143" s="48">
        <v>0.13269791666666667</v>
      </c>
      <c r="BR143" s="48">
        <v>0.12823697916666665</v>
      </c>
      <c r="BS143" s="48">
        <v>1.1828125E-2</v>
      </c>
      <c r="BT143" s="48">
        <v>0</v>
      </c>
      <c r="BU143" s="48">
        <v>4.9778645833333336E-2</v>
      </c>
      <c r="BV143" s="48">
        <v>0</v>
      </c>
      <c r="BW143" s="48">
        <v>3.6458333333333336E-5</v>
      </c>
      <c r="BX143" s="48">
        <v>0.52483593750000002</v>
      </c>
      <c r="BY143" s="48">
        <v>0.94625000000000004</v>
      </c>
      <c r="BZ143" s="58">
        <v>2.1252786458333337</v>
      </c>
      <c r="CA143" s="48">
        <v>2.1041692708333333</v>
      </c>
      <c r="CB143" s="48">
        <v>0.20482031249999999</v>
      </c>
      <c r="CC143" s="48">
        <v>0</v>
      </c>
      <c r="CD143" s="48">
        <v>4.2130208333333335E-2</v>
      </c>
      <c r="CE143" s="48">
        <v>0</v>
      </c>
      <c r="CF143" s="48">
        <v>0.11615104166666668</v>
      </c>
      <c r="CG143" s="48">
        <v>2.109375E-4</v>
      </c>
      <c r="CH143" s="48">
        <v>5.989583333333333E-5</v>
      </c>
      <c r="CI143" s="48">
        <v>3.8776041666666664E-2</v>
      </c>
      <c r="CJ143" s="48">
        <v>0.35377083333333331</v>
      </c>
      <c r="CK143" s="48">
        <v>2.1487135416666665</v>
      </c>
      <c r="CL143" s="58">
        <v>0.49712353706111834</v>
      </c>
      <c r="CM143" s="48">
        <v>1.4873081924577374</v>
      </c>
      <c r="CN143" s="48">
        <v>4.6106631989596879E-2</v>
      </c>
      <c r="CO143" s="48">
        <v>2.0460338101430428E-2</v>
      </c>
      <c r="CP143" s="48">
        <v>1.8512353706111834E-2</v>
      </c>
      <c r="CQ143" s="48">
        <v>7.4902470741222357E-4</v>
      </c>
      <c r="CR143" s="48">
        <v>0</v>
      </c>
      <c r="CS143" s="48">
        <v>0.10640572171651495</v>
      </c>
      <c r="CT143" s="48">
        <v>4.3328998699609881E-3</v>
      </c>
      <c r="CU143" s="48">
        <v>0.23779453836150846</v>
      </c>
      <c r="CV143" s="48">
        <v>91.270587776332903</v>
      </c>
      <c r="CW143" s="71">
        <v>1.5180676202860859</v>
      </c>
      <c r="CX143" s="47">
        <v>0.28252015604681407</v>
      </c>
      <c r="CY143" s="47">
        <v>1.6433524057217166</v>
      </c>
      <c r="CZ143" s="47">
        <v>3.9724317295188556E-2</v>
      </c>
      <c r="DA143" s="47">
        <v>6.5989596879063708E-2</v>
      </c>
      <c r="DB143" s="47">
        <v>0.202592977893368</v>
      </c>
      <c r="DC143" s="47">
        <v>0.10332379713914173</v>
      </c>
      <c r="DD143" s="47">
        <v>0.12543042912873861</v>
      </c>
      <c r="DE143" s="47">
        <v>8.7053315994798444E-2</v>
      </c>
      <c r="DF143" s="47">
        <v>3.7180754226267876E-2</v>
      </c>
      <c r="DG143" s="47">
        <v>0.42527438231469439</v>
      </c>
      <c r="DH143" s="47">
        <v>2.6321586475942782</v>
      </c>
      <c r="DI143" s="47">
        <v>1.1738465539661898</v>
      </c>
    </row>
    <row r="144" spans="1:113" x14ac:dyDescent="0.25">
      <c r="A144" s="23" t="s">
        <v>396</v>
      </c>
      <c r="B144" s="20" t="s">
        <v>398</v>
      </c>
      <c r="C144" s="20" t="s">
        <v>396</v>
      </c>
      <c r="D144" s="43" t="s">
        <v>310</v>
      </c>
      <c r="E144" s="42" t="s">
        <v>518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5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5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  <c r="AO144" s="48">
        <v>0</v>
      </c>
      <c r="AP144" s="58">
        <v>0</v>
      </c>
      <c r="AQ144" s="48">
        <v>0</v>
      </c>
      <c r="AR144" s="48">
        <v>0</v>
      </c>
      <c r="AS144" s="48">
        <v>0</v>
      </c>
      <c r="AT144" s="48">
        <v>0</v>
      </c>
      <c r="AU144" s="48">
        <v>0</v>
      </c>
      <c r="AV144" s="48">
        <v>0</v>
      </c>
      <c r="AW144" s="48">
        <v>0</v>
      </c>
      <c r="AX144" s="48">
        <v>0</v>
      </c>
      <c r="AY144" s="48">
        <v>0</v>
      </c>
      <c r="AZ144" s="48">
        <v>0</v>
      </c>
      <c r="BA144" s="48">
        <v>0</v>
      </c>
      <c r="BB144" s="58">
        <v>0</v>
      </c>
      <c r="BC144" s="48">
        <v>0</v>
      </c>
      <c r="BD144" s="48">
        <v>0</v>
      </c>
      <c r="BE144" s="48">
        <v>0</v>
      </c>
      <c r="BF144" s="48">
        <v>0</v>
      </c>
      <c r="BG144" s="48">
        <v>0</v>
      </c>
      <c r="BH144" s="48">
        <v>0</v>
      </c>
      <c r="BI144" s="48">
        <v>0</v>
      </c>
      <c r="BJ144" s="48">
        <v>0</v>
      </c>
      <c r="BK144" s="48">
        <v>0</v>
      </c>
      <c r="BL144" s="48">
        <v>0</v>
      </c>
      <c r="BM144" s="48">
        <v>0</v>
      </c>
      <c r="BN144" s="58">
        <v>0</v>
      </c>
      <c r="BO144" s="48">
        <v>0</v>
      </c>
      <c r="BP144" s="48">
        <v>0</v>
      </c>
      <c r="BQ144" s="48">
        <v>0</v>
      </c>
      <c r="BR144" s="48">
        <v>0</v>
      </c>
      <c r="BS144" s="48">
        <v>0</v>
      </c>
      <c r="BT144" s="48">
        <v>0</v>
      </c>
      <c r="BU144" s="48">
        <v>0</v>
      </c>
      <c r="BV144" s="48">
        <v>0</v>
      </c>
      <c r="BW144" s="48">
        <v>0</v>
      </c>
      <c r="BX144" s="48">
        <v>0</v>
      </c>
      <c r="BY144" s="48">
        <v>0</v>
      </c>
      <c r="BZ144" s="58">
        <v>0</v>
      </c>
      <c r="CA144" s="48">
        <v>0</v>
      </c>
      <c r="CB144" s="48">
        <v>0</v>
      </c>
      <c r="CC144" s="48">
        <v>0</v>
      </c>
      <c r="CD144" s="48">
        <v>0</v>
      </c>
      <c r="CE144" s="48">
        <v>0</v>
      </c>
      <c r="CF144" s="48">
        <v>0</v>
      </c>
      <c r="CG144" s="48">
        <v>0</v>
      </c>
      <c r="CH144" s="48">
        <v>0</v>
      </c>
      <c r="CI144" s="48">
        <v>0</v>
      </c>
      <c r="CJ144" s="48">
        <v>0</v>
      </c>
      <c r="CK144" s="48">
        <v>5.0130208333333336E-2</v>
      </c>
      <c r="CL144" s="58">
        <v>0</v>
      </c>
      <c r="CM144" s="48">
        <v>0</v>
      </c>
      <c r="CN144" s="48">
        <v>0</v>
      </c>
      <c r="CO144" s="48">
        <v>0</v>
      </c>
      <c r="CP144" s="48">
        <v>0</v>
      </c>
      <c r="CQ144" s="48">
        <v>0</v>
      </c>
      <c r="CR144" s="48">
        <v>0</v>
      </c>
      <c r="CS144" s="48">
        <v>0</v>
      </c>
      <c r="CT144" s="48">
        <v>0</v>
      </c>
      <c r="CU144" s="48">
        <v>0</v>
      </c>
      <c r="CV144" s="48">
        <v>0</v>
      </c>
      <c r="CW144" s="71">
        <v>0</v>
      </c>
      <c r="CX144" s="47">
        <v>0</v>
      </c>
      <c r="CY144" s="47">
        <v>0</v>
      </c>
      <c r="CZ144" s="47">
        <v>1.6566970091027309E-3</v>
      </c>
      <c r="DA144" s="47">
        <v>0</v>
      </c>
      <c r="DB144" s="47">
        <v>0</v>
      </c>
      <c r="DC144" s="47">
        <v>0</v>
      </c>
      <c r="DD144" s="47">
        <v>0</v>
      </c>
      <c r="DE144" s="47">
        <v>0</v>
      </c>
      <c r="DF144" s="47">
        <v>0</v>
      </c>
      <c r="DG144" s="47">
        <v>0</v>
      </c>
      <c r="DH144" s="47">
        <v>0</v>
      </c>
      <c r="DI144" s="47">
        <v>6.24187256176853E-3</v>
      </c>
    </row>
    <row r="145" spans="1:113" x14ac:dyDescent="0.25">
      <c r="A145" s="23" t="s">
        <v>396</v>
      </c>
      <c r="B145" s="20" t="s">
        <v>398</v>
      </c>
      <c r="C145" s="20" t="s">
        <v>396</v>
      </c>
      <c r="D145" s="43" t="s">
        <v>519</v>
      </c>
      <c r="E145" s="42" t="s">
        <v>520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5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58">
        <v>0</v>
      </c>
      <c r="AE145" s="48">
        <v>0</v>
      </c>
      <c r="AF145" s="48">
        <v>0</v>
      </c>
      <c r="AG145" s="48">
        <v>0</v>
      </c>
      <c r="AH145" s="48">
        <v>0</v>
      </c>
      <c r="AI145" s="48">
        <v>0</v>
      </c>
      <c r="AJ145" s="48">
        <v>0</v>
      </c>
      <c r="AK145" s="48">
        <v>0</v>
      </c>
      <c r="AL145" s="48">
        <v>0</v>
      </c>
      <c r="AM145" s="48">
        <v>0</v>
      </c>
      <c r="AN145" s="48">
        <v>0</v>
      </c>
      <c r="AO145" s="48">
        <v>0</v>
      </c>
      <c r="AP145" s="58">
        <v>0</v>
      </c>
      <c r="AQ145" s="48">
        <v>0</v>
      </c>
      <c r="AR145" s="48">
        <v>0</v>
      </c>
      <c r="AS145" s="48">
        <v>0</v>
      </c>
      <c r="AT145" s="48">
        <v>0</v>
      </c>
      <c r="AU145" s="48">
        <v>0</v>
      </c>
      <c r="AV145" s="48">
        <v>0</v>
      </c>
      <c r="AW145" s="48">
        <v>0</v>
      </c>
      <c r="AX145" s="48">
        <v>0</v>
      </c>
      <c r="AY145" s="48">
        <v>0</v>
      </c>
      <c r="AZ145" s="48">
        <v>0</v>
      </c>
      <c r="BA145" s="48">
        <v>0</v>
      </c>
      <c r="BB145" s="58">
        <v>0</v>
      </c>
      <c r="BC145" s="48">
        <v>0</v>
      </c>
      <c r="BD145" s="48">
        <v>0</v>
      </c>
      <c r="BE145" s="48">
        <v>0</v>
      </c>
      <c r="BF145" s="48">
        <v>0</v>
      </c>
      <c r="BG145" s="48">
        <v>0</v>
      </c>
      <c r="BH145" s="48">
        <v>0</v>
      </c>
      <c r="BI145" s="48">
        <v>0</v>
      </c>
      <c r="BJ145" s="48">
        <v>0</v>
      </c>
      <c r="BK145" s="48">
        <v>0</v>
      </c>
      <c r="BL145" s="48">
        <v>0</v>
      </c>
      <c r="BM145" s="48">
        <v>0</v>
      </c>
      <c r="BN145" s="58">
        <v>0</v>
      </c>
      <c r="BO145" s="48">
        <v>0</v>
      </c>
      <c r="BP145" s="48">
        <v>0</v>
      </c>
      <c r="BQ145" s="48">
        <v>0</v>
      </c>
      <c r="BR145" s="48">
        <v>0</v>
      </c>
      <c r="BS145" s="48">
        <v>0</v>
      </c>
      <c r="BT145" s="48">
        <v>0</v>
      </c>
      <c r="BU145" s="48">
        <v>0</v>
      </c>
      <c r="BV145" s="48">
        <v>0</v>
      </c>
      <c r="BW145" s="48">
        <v>0</v>
      </c>
      <c r="BX145" s="48">
        <v>0</v>
      </c>
      <c r="BY145" s="48">
        <v>0</v>
      </c>
      <c r="BZ145" s="58">
        <v>0</v>
      </c>
      <c r="CA145" s="48">
        <v>0</v>
      </c>
      <c r="CB145" s="48">
        <v>0</v>
      </c>
      <c r="CC145" s="48">
        <v>0</v>
      </c>
      <c r="CD145" s="48">
        <v>0</v>
      </c>
      <c r="CE145" s="48">
        <v>0</v>
      </c>
      <c r="CF145" s="48">
        <v>0</v>
      </c>
      <c r="CG145" s="48">
        <v>0</v>
      </c>
      <c r="CH145" s="48">
        <v>0</v>
      </c>
      <c r="CI145" s="48">
        <v>0</v>
      </c>
      <c r="CJ145" s="48">
        <v>0</v>
      </c>
      <c r="CK145" s="48">
        <v>0</v>
      </c>
      <c r="CL145" s="58">
        <v>0</v>
      </c>
      <c r="CM145" s="48">
        <v>0</v>
      </c>
      <c r="CN145" s="48">
        <v>0</v>
      </c>
      <c r="CO145" s="48">
        <v>0</v>
      </c>
      <c r="CP145" s="48">
        <v>0</v>
      </c>
      <c r="CQ145" s="48">
        <v>0</v>
      </c>
      <c r="CR145" s="48">
        <v>0</v>
      </c>
      <c r="CS145" s="48">
        <v>0</v>
      </c>
      <c r="CT145" s="48">
        <v>0</v>
      </c>
      <c r="CU145" s="48">
        <v>0</v>
      </c>
      <c r="CV145" s="48">
        <v>0</v>
      </c>
      <c r="CW145" s="71">
        <v>0</v>
      </c>
      <c r="CX145" s="47">
        <v>0</v>
      </c>
      <c r="CY145" s="47">
        <v>0</v>
      </c>
      <c r="CZ145" s="47">
        <v>0</v>
      </c>
      <c r="DA145" s="47">
        <v>0</v>
      </c>
      <c r="DB145" s="47">
        <v>0</v>
      </c>
      <c r="DC145" s="47">
        <v>0</v>
      </c>
      <c r="DD145" s="47">
        <v>0</v>
      </c>
      <c r="DE145" s="47">
        <v>0</v>
      </c>
      <c r="DF145" s="47">
        <v>0</v>
      </c>
      <c r="DG145" s="47">
        <v>0</v>
      </c>
      <c r="DH145" s="47">
        <v>0</v>
      </c>
      <c r="DI145" s="47">
        <v>0</v>
      </c>
    </row>
    <row r="146" spans="1:113" x14ac:dyDescent="0.25">
      <c r="A146" s="23" t="s">
        <v>396</v>
      </c>
      <c r="B146" s="20" t="s">
        <v>398</v>
      </c>
      <c r="C146" s="20" t="s">
        <v>396</v>
      </c>
      <c r="D146" s="43" t="s">
        <v>311</v>
      </c>
      <c r="E146" s="42" t="s">
        <v>118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2.4416666666666666E-2</v>
      </c>
      <c r="P146" s="48">
        <v>0</v>
      </c>
      <c r="Q146" s="48">
        <v>0</v>
      </c>
      <c r="R146" s="58">
        <v>0</v>
      </c>
      <c r="S146" s="48">
        <v>0</v>
      </c>
      <c r="T146" s="48">
        <v>0</v>
      </c>
      <c r="U146" s="48">
        <v>5.2083333333333337E-5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58">
        <v>0</v>
      </c>
      <c r="AE146" s="48">
        <v>0</v>
      </c>
      <c r="AF146" s="48">
        <v>1.0182291666666666E-3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  <c r="AO146" s="48">
        <v>0</v>
      </c>
      <c r="AP146" s="58">
        <v>0</v>
      </c>
      <c r="AQ146" s="48">
        <v>0</v>
      </c>
      <c r="AR146" s="48">
        <v>0</v>
      </c>
      <c r="AS146" s="48">
        <v>0</v>
      </c>
      <c r="AT146" s="48">
        <v>0</v>
      </c>
      <c r="AU146" s="48">
        <v>5.9010416666666673E-3</v>
      </c>
      <c r="AV146" s="48">
        <v>0</v>
      </c>
      <c r="AW146" s="48">
        <v>0</v>
      </c>
      <c r="AX146" s="48">
        <v>2.6041666666666666E-4</v>
      </c>
      <c r="AY146" s="48">
        <v>0</v>
      </c>
      <c r="AZ146" s="48">
        <v>0</v>
      </c>
      <c r="BA146" s="48">
        <v>0</v>
      </c>
      <c r="BB146" s="58">
        <v>0</v>
      </c>
      <c r="BC146" s="48">
        <v>0</v>
      </c>
      <c r="BD146" s="48">
        <v>0</v>
      </c>
      <c r="BE146" s="48">
        <v>0</v>
      </c>
      <c r="BF146" s="48">
        <v>0</v>
      </c>
      <c r="BG146" s="48">
        <v>0</v>
      </c>
      <c r="BH146" s="48">
        <v>0</v>
      </c>
      <c r="BI146" s="48">
        <v>1.772265625</v>
      </c>
      <c r="BJ146" s="48">
        <v>0</v>
      </c>
      <c r="BK146" s="48">
        <v>0</v>
      </c>
      <c r="BL146" s="48">
        <v>0</v>
      </c>
      <c r="BM146" s="48">
        <v>0</v>
      </c>
      <c r="BN146" s="58">
        <v>0</v>
      </c>
      <c r="BO146" s="48">
        <v>0</v>
      </c>
      <c r="BP146" s="48">
        <v>0</v>
      </c>
      <c r="BQ146" s="48">
        <v>0</v>
      </c>
      <c r="BR146" s="48">
        <v>0</v>
      </c>
      <c r="BS146" s="48">
        <v>0</v>
      </c>
      <c r="BT146" s="48">
        <v>0</v>
      </c>
      <c r="BU146" s="48">
        <v>0</v>
      </c>
      <c r="BV146" s="48">
        <v>0</v>
      </c>
      <c r="BW146" s="48">
        <v>0</v>
      </c>
      <c r="BX146" s="48">
        <v>0</v>
      </c>
      <c r="BY146" s="48">
        <v>0</v>
      </c>
      <c r="BZ146" s="58">
        <v>0</v>
      </c>
      <c r="CA146" s="48">
        <v>0</v>
      </c>
      <c r="CB146" s="48">
        <v>0</v>
      </c>
      <c r="CC146" s="48">
        <v>0</v>
      </c>
      <c r="CD146" s="48">
        <v>0</v>
      </c>
      <c r="CE146" s="48">
        <v>0</v>
      </c>
      <c r="CF146" s="48">
        <v>0</v>
      </c>
      <c r="CG146" s="48">
        <v>0</v>
      </c>
      <c r="CH146" s="48">
        <v>0</v>
      </c>
      <c r="CI146" s="48">
        <v>0</v>
      </c>
      <c r="CJ146" s="48">
        <v>0</v>
      </c>
      <c r="CK146" s="48">
        <v>0</v>
      </c>
      <c r="CL146" s="58">
        <v>0</v>
      </c>
      <c r="CM146" s="48">
        <v>0</v>
      </c>
      <c r="CN146" s="48">
        <v>8.4525357607282184E-4</v>
      </c>
      <c r="CO146" s="48">
        <v>0</v>
      </c>
      <c r="CP146" s="48">
        <v>0</v>
      </c>
      <c r="CQ146" s="48">
        <v>0</v>
      </c>
      <c r="CR146" s="48">
        <v>0</v>
      </c>
      <c r="CS146" s="48">
        <v>0</v>
      </c>
      <c r="CT146" s="48">
        <v>0</v>
      </c>
      <c r="CU146" s="48">
        <v>0</v>
      </c>
      <c r="CV146" s="48">
        <v>0</v>
      </c>
      <c r="CW146" s="71">
        <v>0</v>
      </c>
      <c r="CX146" s="47">
        <v>0</v>
      </c>
      <c r="CY146" s="47">
        <v>0</v>
      </c>
      <c r="CZ146" s="47">
        <v>0</v>
      </c>
      <c r="DA146" s="47">
        <v>0</v>
      </c>
      <c r="DB146" s="47">
        <v>0</v>
      </c>
      <c r="DC146" s="47">
        <v>1.0143042912873863E-4</v>
      </c>
      <c r="DD146" s="47">
        <v>0</v>
      </c>
      <c r="DE146" s="47">
        <v>0</v>
      </c>
      <c r="DF146" s="47">
        <v>0</v>
      </c>
      <c r="DG146" s="47">
        <v>0</v>
      </c>
      <c r="DH146" s="47">
        <v>0</v>
      </c>
      <c r="DI146" s="47">
        <v>0</v>
      </c>
    </row>
    <row r="147" spans="1:113" x14ac:dyDescent="0.25">
      <c r="A147" s="23" t="s">
        <v>396</v>
      </c>
      <c r="B147" s="20" t="s">
        <v>398</v>
      </c>
      <c r="C147" s="20" t="s">
        <v>396</v>
      </c>
      <c r="D147" s="43" t="s">
        <v>312</v>
      </c>
      <c r="E147" s="42" t="s">
        <v>119</v>
      </c>
      <c r="F147" s="48">
        <v>0</v>
      </c>
      <c r="G147" s="48">
        <v>7.8645833333333335E-4</v>
      </c>
      <c r="H147" s="48">
        <v>0</v>
      </c>
      <c r="I147" s="48">
        <v>0</v>
      </c>
      <c r="J147" s="48">
        <v>0.19973958333333333</v>
      </c>
      <c r="K147" s="48">
        <v>6.5757812499999999E-2</v>
      </c>
      <c r="L147" s="48">
        <v>2.7812499999999999E-3</v>
      </c>
      <c r="M147" s="48">
        <v>1.1523437500000001E-2</v>
      </c>
      <c r="N147" s="48">
        <v>4.8776041666666672E-3</v>
      </c>
      <c r="O147" s="48">
        <v>4.84140625E-2</v>
      </c>
      <c r="P147" s="48">
        <v>1.3359375000000001E-3</v>
      </c>
      <c r="Q147" s="48">
        <v>6.0286458333333329E-3</v>
      </c>
      <c r="R147" s="58">
        <v>3.921875E-3</v>
      </c>
      <c r="S147" s="48">
        <v>3.9010416666666664E-3</v>
      </c>
      <c r="T147" s="48">
        <v>7.2343750000000004E-3</v>
      </c>
      <c r="U147" s="48">
        <v>2.0302083333333332E-2</v>
      </c>
      <c r="V147" s="48">
        <v>0.16773437499999999</v>
      </c>
      <c r="W147" s="48">
        <v>0.169765625</v>
      </c>
      <c r="X147" s="48">
        <v>8.3828124999999996E-3</v>
      </c>
      <c r="Y147" s="48">
        <v>6.6770833333333326E-3</v>
      </c>
      <c r="Z147" s="48">
        <v>5.6249999999999998E-3</v>
      </c>
      <c r="AA147" s="48">
        <v>4.9505208333333328E-3</v>
      </c>
      <c r="AB147" s="48">
        <v>4.3309895833333334E-2</v>
      </c>
      <c r="AC147" s="48">
        <v>5.0651041666666665E-3</v>
      </c>
      <c r="AD147" s="58">
        <v>1.1497395833333333E-2</v>
      </c>
      <c r="AE147" s="48">
        <v>1.9401041666666666E-3</v>
      </c>
      <c r="AF147" s="48">
        <v>7.4479166666666661E-4</v>
      </c>
      <c r="AG147" s="48">
        <v>1.8489583333333335E-4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  <c r="AO147" s="48">
        <v>0</v>
      </c>
      <c r="AP147" s="58">
        <v>4.3408854166666663E-2</v>
      </c>
      <c r="AQ147" s="48">
        <v>0</v>
      </c>
      <c r="AR147" s="48">
        <v>6.7539062499999997E-2</v>
      </c>
      <c r="AS147" s="48">
        <v>1.4348958333333332E-3</v>
      </c>
      <c r="AT147" s="48">
        <v>0</v>
      </c>
      <c r="AU147" s="48">
        <v>1.2130208333333333E-2</v>
      </c>
      <c r="AV147" s="48">
        <v>0</v>
      </c>
      <c r="AW147" s="48">
        <v>0</v>
      </c>
      <c r="AX147" s="48">
        <v>0</v>
      </c>
      <c r="AY147" s="48">
        <v>0</v>
      </c>
      <c r="AZ147" s="48">
        <v>0</v>
      </c>
      <c r="BA147" s="48">
        <v>0</v>
      </c>
      <c r="BB147" s="58">
        <v>0</v>
      </c>
      <c r="BC147" s="48">
        <v>0</v>
      </c>
      <c r="BD147" s="48">
        <v>4.0906249999999998E-2</v>
      </c>
      <c r="BE147" s="48">
        <v>4.0981770833333334E-2</v>
      </c>
      <c r="BF147" s="48">
        <v>8.9872395833333327E-2</v>
      </c>
      <c r="BG147" s="48">
        <v>0</v>
      </c>
      <c r="BH147" s="48">
        <v>3.6591145833333338E-2</v>
      </c>
      <c r="BI147" s="48">
        <v>3.0841145833333333E-2</v>
      </c>
      <c r="BJ147" s="48">
        <v>0</v>
      </c>
      <c r="BK147" s="48">
        <v>0</v>
      </c>
      <c r="BL147" s="48">
        <v>3.1356770833333332E-2</v>
      </c>
      <c r="BM147" s="48">
        <v>0</v>
      </c>
      <c r="BN147" s="58">
        <v>1.3046875000000001E-3</v>
      </c>
      <c r="BO147" s="48">
        <v>0</v>
      </c>
      <c r="BP147" s="48">
        <v>0</v>
      </c>
      <c r="BQ147" s="48">
        <v>1.2604166666666668E-3</v>
      </c>
      <c r="BR147" s="48">
        <v>0</v>
      </c>
      <c r="BS147" s="48">
        <v>4.3414062500000003E-2</v>
      </c>
      <c r="BT147" s="48">
        <v>2.7700520833333332E-2</v>
      </c>
      <c r="BU147" s="48">
        <v>0.13064322916666665</v>
      </c>
      <c r="BV147" s="48">
        <v>0</v>
      </c>
      <c r="BW147" s="48">
        <v>0</v>
      </c>
      <c r="BX147" s="48">
        <v>0</v>
      </c>
      <c r="BY147" s="48">
        <v>0</v>
      </c>
      <c r="BZ147" s="58">
        <v>0</v>
      </c>
      <c r="CA147" s="48">
        <v>0.16773177083333335</v>
      </c>
      <c r="CB147" s="48">
        <v>0</v>
      </c>
      <c r="CC147" s="48">
        <v>0.84073177083333339</v>
      </c>
      <c r="CD147" s="48">
        <v>8.6479166666666676E-2</v>
      </c>
      <c r="CE147" s="48">
        <v>0.12936197916666667</v>
      </c>
      <c r="CF147" s="48">
        <v>6.8015624999999996E-2</v>
      </c>
      <c r="CG147" s="48">
        <v>0.11533072916666667</v>
      </c>
      <c r="CH147" s="48">
        <v>8.1125000000000003E-2</v>
      </c>
      <c r="CI147" s="48">
        <v>0</v>
      </c>
      <c r="CJ147" s="48">
        <v>0.23841666666666667</v>
      </c>
      <c r="CK147" s="48">
        <v>0.16284635416666665</v>
      </c>
      <c r="CL147" s="58">
        <v>0.17837451235370611</v>
      </c>
      <c r="CM147" s="48">
        <v>0.13886605981794539</v>
      </c>
      <c r="CN147" s="48">
        <v>8.7877763328998701E-2</v>
      </c>
      <c r="CO147" s="48">
        <v>0.17392457737321196</v>
      </c>
      <c r="CP147" s="48">
        <v>0.19577893368010404</v>
      </c>
      <c r="CQ147" s="48">
        <v>7.1323797139141734E-2</v>
      </c>
      <c r="CR147" s="48">
        <v>0.26007022106631988</v>
      </c>
      <c r="CS147" s="48">
        <v>0.10518855656697008</v>
      </c>
      <c r="CT147" s="48">
        <v>8.7482444733420026E-2</v>
      </c>
      <c r="CU147" s="48">
        <v>6.2158647594278283E-4</v>
      </c>
      <c r="CV147" s="48">
        <v>0.1937893368010403</v>
      </c>
      <c r="CW147" s="71">
        <v>4.305591677503251E-2</v>
      </c>
      <c r="CX147" s="47">
        <v>0.27431989596879064</v>
      </c>
      <c r="CY147" s="47">
        <v>1.0065019505851756E-3</v>
      </c>
      <c r="CZ147" s="47">
        <v>0.33672041612483744</v>
      </c>
      <c r="DA147" s="47">
        <v>9.1612483745123541E-2</v>
      </c>
      <c r="DB147" s="47">
        <v>0.19113914174252275</v>
      </c>
      <c r="DC147" s="47">
        <v>0.2638777633289987</v>
      </c>
      <c r="DD147" s="47">
        <v>0.31214044213263975</v>
      </c>
      <c r="DE147" s="47">
        <v>0.24403120936280884</v>
      </c>
      <c r="DF147" s="47">
        <v>0.13415084525357607</v>
      </c>
      <c r="DG147" s="47">
        <v>0.19092587776332898</v>
      </c>
      <c r="DH147" s="47">
        <v>0.10055136540962288</v>
      </c>
      <c r="DI147" s="47">
        <v>0.11138101430429129</v>
      </c>
    </row>
    <row r="148" spans="1:113" x14ac:dyDescent="0.25">
      <c r="A148" s="23" t="s">
        <v>396</v>
      </c>
      <c r="B148" s="20" t="s">
        <v>398</v>
      </c>
      <c r="C148" s="20" t="s">
        <v>396</v>
      </c>
      <c r="D148" s="43" t="s">
        <v>521</v>
      </c>
      <c r="E148" s="42" t="s">
        <v>522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5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48">
        <v>0</v>
      </c>
      <c r="AD148" s="58">
        <v>0</v>
      </c>
      <c r="AE148" s="48">
        <v>0</v>
      </c>
      <c r="AF148" s="48">
        <v>0</v>
      </c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0</v>
      </c>
      <c r="AM148" s="48">
        <v>0</v>
      </c>
      <c r="AN148" s="48">
        <v>0</v>
      </c>
      <c r="AO148" s="48">
        <v>0</v>
      </c>
      <c r="AP148" s="58">
        <v>0</v>
      </c>
      <c r="AQ148" s="48">
        <v>0</v>
      </c>
      <c r="AR148" s="48">
        <v>0</v>
      </c>
      <c r="AS148" s="48">
        <v>0</v>
      </c>
      <c r="AT148" s="48">
        <v>0</v>
      </c>
      <c r="AU148" s="48">
        <v>0</v>
      </c>
      <c r="AV148" s="48">
        <v>0</v>
      </c>
      <c r="AW148" s="48">
        <v>0</v>
      </c>
      <c r="AX148" s="48">
        <v>0</v>
      </c>
      <c r="AY148" s="48">
        <v>0</v>
      </c>
      <c r="AZ148" s="48">
        <v>0</v>
      </c>
      <c r="BA148" s="48">
        <v>0</v>
      </c>
      <c r="BB148" s="58">
        <v>0</v>
      </c>
      <c r="BC148" s="48">
        <v>0</v>
      </c>
      <c r="BD148" s="48">
        <v>0</v>
      </c>
      <c r="BE148" s="48">
        <v>0</v>
      </c>
      <c r="BF148" s="48">
        <v>0</v>
      </c>
      <c r="BG148" s="48">
        <v>0</v>
      </c>
      <c r="BH148" s="48">
        <v>0</v>
      </c>
      <c r="BI148" s="48">
        <v>0</v>
      </c>
      <c r="BJ148" s="48">
        <v>0</v>
      </c>
      <c r="BK148" s="48">
        <v>0</v>
      </c>
      <c r="BL148" s="48">
        <v>0</v>
      </c>
      <c r="BM148" s="48">
        <v>0</v>
      </c>
      <c r="BN148" s="58">
        <v>0</v>
      </c>
      <c r="BO148" s="48">
        <v>0</v>
      </c>
      <c r="BP148" s="48">
        <v>0</v>
      </c>
      <c r="BQ148" s="48">
        <v>0</v>
      </c>
      <c r="BR148" s="48">
        <v>0</v>
      </c>
      <c r="BS148" s="48">
        <v>0</v>
      </c>
      <c r="BT148" s="48">
        <v>0</v>
      </c>
      <c r="BU148" s="48">
        <v>0</v>
      </c>
      <c r="BV148" s="48">
        <v>0</v>
      </c>
      <c r="BW148" s="48">
        <v>0</v>
      </c>
      <c r="BX148" s="48">
        <v>0</v>
      </c>
      <c r="BY148" s="48">
        <v>0</v>
      </c>
      <c r="BZ148" s="58">
        <v>0</v>
      </c>
      <c r="CA148" s="48">
        <v>0</v>
      </c>
      <c r="CB148" s="48">
        <v>0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0</v>
      </c>
      <c r="CL148" s="58">
        <v>0</v>
      </c>
      <c r="CM148" s="48">
        <v>0</v>
      </c>
      <c r="CN148" s="48">
        <v>0</v>
      </c>
      <c r="CO148" s="48">
        <v>0</v>
      </c>
      <c r="CP148" s="48">
        <v>0</v>
      </c>
      <c r="CQ148" s="48">
        <v>0</v>
      </c>
      <c r="CR148" s="48">
        <v>0</v>
      </c>
      <c r="CS148" s="48">
        <v>0</v>
      </c>
      <c r="CT148" s="48">
        <v>0</v>
      </c>
      <c r="CU148" s="48">
        <v>0</v>
      </c>
      <c r="CV148" s="48">
        <v>0</v>
      </c>
      <c r="CW148" s="71">
        <v>0</v>
      </c>
      <c r="CX148" s="47">
        <v>0</v>
      </c>
      <c r="CY148" s="47">
        <v>0</v>
      </c>
      <c r="CZ148" s="47">
        <v>0</v>
      </c>
      <c r="DA148" s="47">
        <v>7.2821846553966193E-4</v>
      </c>
      <c r="DB148" s="47">
        <v>0</v>
      </c>
      <c r="DC148" s="47">
        <v>0</v>
      </c>
      <c r="DD148" s="47">
        <v>0</v>
      </c>
      <c r="DE148" s="47">
        <v>0</v>
      </c>
      <c r="DF148" s="47">
        <v>0</v>
      </c>
      <c r="DG148" s="47">
        <v>0</v>
      </c>
      <c r="DH148" s="47">
        <v>0</v>
      </c>
      <c r="DI148" s="47">
        <v>0</v>
      </c>
    </row>
    <row r="149" spans="1:113" x14ac:dyDescent="0.25">
      <c r="A149" s="23" t="s">
        <v>396</v>
      </c>
      <c r="B149" s="20" t="s">
        <v>398</v>
      </c>
      <c r="C149" s="20" t="s">
        <v>396</v>
      </c>
      <c r="D149" s="43" t="s">
        <v>313</v>
      </c>
      <c r="E149" s="42" t="s">
        <v>120</v>
      </c>
      <c r="F149" s="48">
        <v>0.74209895833333339</v>
      </c>
      <c r="G149" s="48">
        <v>2.4750104166666667</v>
      </c>
      <c r="H149" s="48">
        <v>0.82575781250000002</v>
      </c>
      <c r="I149" s="48">
        <v>7.0312500000000002E-3</v>
      </c>
      <c r="J149" s="48">
        <v>1.7642109374999999</v>
      </c>
      <c r="K149" s="48">
        <v>2.0386588541666666</v>
      </c>
      <c r="L149" s="48">
        <v>2.0837552083333333</v>
      </c>
      <c r="M149" s="48">
        <v>2.039669270833333</v>
      </c>
      <c r="N149" s="48">
        <v>1.3653098958333332</v>
      </c>
      <c r="O149" s="48">
        <v>2.6905598958333337</v>
      </c>
      <c r="P149" s="48">
        <v>1.1410416666666667</v>
      </c>
      <c r="Q149" s="48">
        <v>2.7278411458333336</v>
      </c>
      <c r="R149" s="58">
        <v>1.6164140625000001</v>
      </c>
      <c r="S149" s="48">
        <v>1.3134817708333333</v>
      </c>
      <c r="T149" s="48">
        <v>2.0685130208333331</v>
      </c>
      <c r="U149" s="48">
        <v>2.1061770833333333</v>
      </c>
      <c r="V149" s="48">
        <v>3.9546562500000002</v>
      </c>
      <c r="W149" s="48">
        <v>2.4931458333333336</v>
      </c>
      <c r="X149" s="48">
        <v>3.57925</v>
      </c>
      <c r="Y149" s="48">
        <v>2.4788151041666664</v>
      </c>
      <c r="Z149" s="48">
        <v>2.091140625</v>
      </c>
      <c r="AA149" s="48">
        <v>3.1315260416666666</v>
      </c>
      <c r="AB149" s="48">
        <v>2.1029036458333334</v>
      </c>
      <c r="AC149" s="48">
        <v>3.9236770833333332</v>
      </c>
      <c r="AD149" s="58">
        <v>2.856953125</v>
      </c>
      <c r="AE149" s="48">
        <v>1.2773932291666668</v>
      </c>
      <c r="AF149" s="48">
        <v>3.6396458333333337</v>
      </c>
      <c r="AG149" s="48">
        <v>0.94252604166666665</v>
      </c>
      <c r="AH149" s="48">
        <v>1.088765625</v>
      </c>
      <c r="AI149" s="48">
        <v>5.9343750000000001E-2</v>
      </c>
      <c r="AJ149" s="48">
        <v>0.99135416666666665</v>
      </c>
      <c r="AK149" s="48">
        <v>1.0711302083333332</v>
      </c>
      <c r="AL149" s="48">
        <v>1.2309739583333332</v>
      </c>
      <c r="AM149" s="48">
        <v>0.38443749999999999</v>
      </c>
      <c r="AN149" s="48">
        <v>0.68700520833333334</v>
      </c>
      <c r="AO149" s="48">
        <v>2.9281328124999999</v>
      </c>
      <c r="AP149" s="58">
        <v>0.34275</v>
      </c>
      <c r="AQ149" s="48">
        <v>1.9707760416666664</v>
      </c>
      <c r="AR149" s="48">
        <v>1.2395677083333332</v>
      </c>
      <c r="AS149" s="48">
        <v>3.6557083333333336</v>
      </c>
      <c r="AT149" s="48">
        <v>3.6525598958333334</v>
      </c>
      <c r="AU149" s="48">
        <v>2.4008281249999999</v>
      </c>
      <c r="AV149" s="48">
        <v>4.0124817708333333</v>
      </c>
      <c r="AW149" s="48">
        <v>2.7813072916666663</v>
      </c>
      <c r="AX149" s="48">
        <v>1.6003281250000001</v>
      </c>
      <c r="AY149" s="48">
        <v>0.63139322916666663</v>
      </c>
      <c r="AZ149" s="48">
        <v>0.73991666666666667</v>
      </c>
      <c r="BA149" s="48">
        <v>1.9268880208333332</v>
      </c>
      <c r="BB149" s="58">
        <v>1.6196510416666667</v>
      </c>
      <c r="BC149" s="48">
        <v>0.45808593749999998</v>
      </c>
      <c r="BD149" s="48">
        <v>2.5897213541666666</v>
      </c>
      <c r="BE149" s="48">
        <v>5.6779479166666667</v>
      </c>
      <c r="BF149" s="48">
        <v>0.18460416666666665</v>
      </c>
      <c r="BG149" s="48">
        <v>0.23977343749999999</v>
      </c>
      <c r="BH149" s="48">
        <v>1.1399739583333333</v>
      </c>
      <c r="BI149" s="48">
        <v>1.4566770833333333</v>
      </c>
      <c r="BJ149" s="48">
        <v>2.5606536458333333</v>
      </c>
      <c r="BK149" s="48">
        <v>0.2831302083333333</v>
      </c>
      <c r="BL149" s="48">
        <v>0.240234375</v>
      </c>
      <c r="BM149" s="48">
        <v>0.98476562499999998</v>
      </c>
      <c r="BN149" s="58">
        <v>0.86566927083333334</v>
      </c>
      <c r="BO149" s="48">
        <v>0.91960156250000002</v>
      </c>
      <c r="BP149" s="48">
        <v>6.0436692708333331</v>
      </c>
      <c r="BQ149" s="48">
        <v>0.70065624999999998</v>
      </c>
      <c r="BR149" s="48">
        <v>1.1257916666666667</v>
      </c>
      <c r="BS149" s="48">
        <v>1.0191666666666666</v>
      </c>
      <c r="BT149" s="48">
        <v>2.2743932291666664</v>
      </c>
      <c r="BU149" s="48">
        <v>0.67047916666666663</v>
      </c>
      <c r="BV149" s="48">
        <v>0.31553385416666668</v>
      </c>
      <c r="BW149" s="48">
        <v>1.4559453124999999</v>
      </c>
      <c r="BX149" s="48">
        <v>0.66158333333333341</v>
      </c>
      <c r="BY149" s="48">
        <v>0.4663177083333333</v>
      </c>
      <c r="BZ149" s="58">
        <v>0.92621614583333334</v>
      </c>
      <c r="CA149" s="48">
        <v>2.2483072916666664</v>
      </c>
      <c r="CB149" s="48">
        <v>2.9302135416666664</v>
      </c>
      <c r="CC149" s="48">
        <v>0.85545833333333332</v>
      </c>
      <c r="CD149" s="48">
        <v>3.4821197916666664</v>
      </c>
      <c r="CE149" s="48">
        <v>3.4493749999999999</v>
      </c>
      <c r="CF149" s="48">
        <v>0.30074218749999998</v>
      </c>
      <c r="CG149" s="48">
        <v>2.2131223958333335</v>
      </c>
      <c r="CH149" s="48">
        <v>2.0156015625000001</v>
      </c>
      <c r="CI149" s="48">
        <v>1.5136901041666668</v>
      </c>
      <c r="CJ149" s="48">
        <v>1.6890026041666668</v>
      </c>
      <c r="CK149" s="48">
        <v>0.75163541666666667</v>
      </c>
      <c r="CL149" s="58">
        <v>2.6642184655396619</v>
      </c>
      <c r="CM149" s="48">
        <v>4.0044343302990892</v>
      </c>
      <c r="CN149" s="48">
        <v>2.4417503250975292</v>
      </c>
      <c r="CO149" s="48">
        <v>2.0544603381014301</v>
      </c>
      <c r="CP149" s="48">
        <v>1.3040494148244475</v>
      </c>
      <c r="CQ149" s="48">
        <v>1.7972119635890766</v>
      </c>
      <c r="CR149" s="48">
        <v>1.788892067620286</v>
      </c>
      <c r="CS149" s="48">
        <v>1.620559167750325</v>
      </c>
      <c r="CT149" s="48">
        <v>0.86001040312093624</v>
      </c>
      <c r="CU149" s="48">
        <v>1.7453029908972693</v>
      </c>
      <c r="CV149" s="48">
        <v>1.4637217165149543</v>
      </c>
      <c r="CW149" s="71">
        <v>1.2470481144343302</v>
      </c>
      <c r="CX149" s="47">
        <v>1.8520208062418726</v>
      </c>
      <c r="CY149" s="47">
        <v>4.452262678803641</v>
      </c>
      <c r="CZ149" s="47">
        <v>1.3178985695708714</v>
      </c>
      <c r="DA149" s="47">
        <v>2.9596488946684003</v>
      </c>
      <c r="DB149" s="47">
        <v>1.6412821846553964</v>
      </c>
      <c r="DC149" s="47">
        <v>3.5071859557867358</v>
      </c>
      <c r="DD149" s="47">
        <v>2.394494148244473</v>
      </c>
      <c r="DE149" s="47">
        <v>1.3223901170351104</v>
      </c>
      <c r="DF149" s="47">
        <v>4.7000702210663192</v>
      </c>
      <c r="DG149" s="47">
        <v>2.6528946684005201</v>
      </c>
      <c r="DH149" s="47">
        <v>2.7475344603381013</v>
      </c>
      <c r="DI149" s="47">
        <v>1.8292197659297789</v>
      </c>
    </row>
    <row r="150" spans="1:113" x14ac:dyDescent="0.25">
      <c r="A150" s="23" t="s">
        <v>396</v>
      </c>
      <c r="B150" s="20" t="s">
        <v>398</v>
      </c>
      <c r="C150" s="20" t="s">
        <v>396</v>
      </c>
      <c r="D150" s="43" t="s">
        <v>314</v>
      </c>
      <c r="E150" s="42" t="s">
        <v>121</v>
      </c>
      <c r="F150" s="48">
        <v>4.6874999999999998E-4</v>
      </c>
      <c r="G150" s="48">
        <v>1.6953125E-3</v>
      </c>
      <c r="H150" s="48">
        <v>0</v>
      </c>
      <c r="I150" s="48">
        <v>0</v>
      </c>
      <c r="J150" s="48">
        <v>3.4036458333333336E-3</v>
      </c>
      <c r="K150" s="48">
        <v>5.7552083333333337E-4</v>
      </c>
      <c r="L150" s="48">
        <v>0</v>
      </c>
      <c r="M150" s="48">
        <v>0</v>
      </c>
      <c r="N150" s="48">
        <v>3.9583333333333332E-4</v>
      </c>
      <c r="O150" s="48">
        <v>0</v>
      </c>
      <c r="P150" s="48">
        <v>2.994791666666667E-4</v>
      </c>
      <c r="Q150" s="48">
        <v>1.4479166666666668E-3</v>
      </c>
      <c r="R150" s="58">
        <v>8.2395833333333331E-3</v>
      </c>
      <c r="S150" s="48">
        <v>0</v>
      </c>
      <c r="T150" s="48">
        <v>1.6822916666666668E-3</v>
      </c>
      <c r="U150" s="48">
        <v>6.6666666666666664E-4</v>
      </c>
      <c r="V150" s="48">
        <v>1.4062499999999999E-4</v>
      </c>
      <c r="W150" s="48">
        <v>0</v>
      </c>
      <c r="X150" s="48">
        <v>0</v>
      </c>
      <c r="Y150" s="48">
        <v>1.4692708333333332E-2</v>
      </c>
      <c r="Z150" s="48">
        <v>2.6041666666666666E-4</v>
      </c>
      <c r="AA150" s="48">
        <v>2.8645833333333333E-4</v>
      </c>
      <c r="AB150" s="48">
        <v>1.6145833333333333E-4</v>
      </c>
      <c r="AC150" s="48">
        <v>7.34375E-4</v>
      </c>
      <c r="AD150" s="58">
        <v>3.8385416666666663E-3</v>
      </c>
      <c r="AE150" s="48">
        <v>1.2057291666666668E-3</v>
      </c>
      <c r="AF150" s="48">
        <v>9.8619791666666665E-3</v>
      </c>
      <c r="AG150" s="48">
        <v>2.8906249999999999E-4</v>
      </c>
      <c r="AH150" s="48">
        <v>0</v>
      </c>
      <c r="AI150" s="48">
        <v>0</v>
      </c>
      <c r="AJ150" s="48">
        <v>0</v>
      </c>
      <c r="AK150" s="48">
        <v>1.1145833333333333E-3</v>
      </c>
      <c r="AL150" s="48">
        <v>0</v>
      </c>
      <c r="AM150" s="48">
        <v>0</v>
      </c>
      <c r="AN150" s="48">
        <v>0</v>
      </c>
      <c r="AO150" s="48">
        <v>0</v>
      </c>
      <c r="AP150" s="58">
        <v>0</v>
      </c>
      <c r="AQ150" s="48">
        <v>0</v>
      </c>
      <c r="AR150" s="48">
        <v>0</v>
      </c>
      <c r="AS150" s="48">
        <v>0</v>
      </c>
      <c r="AT150" s="48">
        <v>0</v>
      </c>
      <c r="AU150" s="48">
        <v>0</v>
      </c>
      <c r="AV150" s="48">
        <v>0</v>
      </c>
      <c r="AW150" s="48">
        <v>3.5937500000000002E-3</v>
      </c>
      <c r="AX150" s="48">
        <v>0</v>
      </c>
      <c r="AY150" s="48">
        <v>0</v>
      </c>
      <c r="AZ150" s="48">
        <v>0</v>
      </c>
      <c r="BA150" s="48">
        <v>0</v>
      </c>
      <c r="BB150" s="58">
        <v>0</v>
      </c>
      <c r="BC150" s="48">
        <v>0</v>
      </c>
      <c r="BD150" s="48">
        <v>0</v>
      </c>
      <c r="BE150" s="48">
        <v>0</v>
      </c>
      <c r="BF150" s="48">
        <v>0</v>
      </c>
      <c r="BG150" s="48">
        <v>0</v>
      </c>
      <c r="BH150" s="48">
        <v>0</v>
      </c>
      <c r="BI150" s="48">
        <v>0</v>
      </c>
      <c r="BJ150" s="48">
        <v>0</v>
      </c>
      <c r="BK150" s="48">
        <v>0</v>
      </c>
      <c r="BL150" s="48">
        <v>0</v>
      </c>
      <c r="BM150" s="48">
        <v>0</v>
      </c>
      <c r="BN150" s="58">
        <v>0</v>
      </c>
      <c r="BO150" s="48">
        <v>0</v>
      </c>
      <c r="BP150" s="48">
        <v>0</v>
      </c>
      <c r="BQ150" s="48">
        <v>0</v>
      </c>
      <c r="BR150" s="48">
        <v>0</v>
      </c>
      <c r="BS150" s="48">
        <v>0</v>
      </c>
      <c r="BT150" s="48">
        <v>0</v>
      </c>
      <c r="BU150" s="48">
        <v>0</v>
      </c>
      <c r="BV150" s="48">
        <v>0</v>
      </c>
      <c r="BW150" s="48">
        <v>0</v>
      </c>
      <c r="BX150" s="48">
        <v>0</v>
      </c>
      <c r="BY150" s="48">
        <v>0</v>
      </c>
      <c r="BZ150" s="58">
        <v>0</v>
      </c>
      <c r="CA150" s="48">
        <v>0</v>
      </c>
      <c r="CB150" s="48">
        <v>0</v>
      </c>
      <c r="CC150" s="48">
        <v>0</v>
      </c>
      <c r="CD150" s="48">
        <v>9.3593749999999996E-3</v>
      </c>
      <c r="CE150" s="48">
        <v>0</v>
      </c>
      <c r="CF150" s="48">
        <v>0</v>
      </c>
      <c r="CG150" s="48">
        <v>0</v>
      </c>
      <c r="CH150" s="48">
        <v>0</v>
      </c>
      <c r="CI150" s="48">
        <v>0</v>
      </c>
      <c r="CJ150" s="48">
        <v>2.6041666666666666E-6</v>
      </c>
      <c r="CK150" s="48">
        <v>0</v>
      </c>
      <c r="CL150" s="58">
        <v>0</v>
      </c>
      <c r="CM150" s="48">
        <v>0</v>
      </c>
      <c r="CN150" s="48">
        <v>0</v>
      </c>
      <c r="CO150" s="48">
        <v>0</v>
      </c>
      <c r="CP150" s="48">
        <v>0</v>
      </c>
      <c r="CQ150" s="48">
        <v>0</v>
      </c>
      <c r="CR150" s="48">
        <v>0</v>
      </c>
      <c r="CS150" s="48">
        <v>2.106631989596879E-4</v>
      </c>
      <c r="CT150" s="48">
        <v>0</v>
      </c>
      <c r="CU150" s="48">
        <v>0</v>
      </c>
      <c r="CV150" s="48">
        <v>0</v>
      </c>
      <c r="CW150" s="71">
        <v>8.0624187256176852E-5</v>
      </c>
      <c r="CX150" s="47">
        <v>8.3224967490247071E-5</v>
      </c>
      <c r="CY150" s="47">
        <v>0</v>
      </c>
      <c r="CZ150" s="47">
        <v>0</v>
      </c>
      <c r="DA150" s="47">
        <v>9.6749024707412222E-4</v>
      </c>
      <c r="DB150" s="47">
        <v>0</v>
      </c>
      <c r="DC150" s="47">
        <v>0</v>
      </c>
      <c r="DD150" s="47">
        <v>0</v>
      </c>
      <c r="DE150" s="47">
        <v>0</v>
      </c>
      <c r="DF150" s="47">
        <v>0</v>
      </c>
      <c r="DG150" s="47">
        <v>0</v>
      </c>
      <c r="DH150" s="47">
        <v>1.9193758127438233E-3</v>
      </c>
      <c r="DI150" s="47">
        <v>0</v>
      </c>
    </row>
    <row r="151" spans="1:113" x14ac:dyDescent="0.25">
      <c r="A151" s="23" t="s">
        <v>396</v>
      </c>
      <c r="B151" s="20" t="s">
        <v>398</v>
      </c>
      <c r="C151" s="20" t="s">
        <v>396</v>
      </c>
      <c r="D151" s="43" t="s">
        <v>523</v>
      </c>
      <c r="E151" s="42" t="s">
        <v>524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5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58">
        <v>0</v>
      </c>
      <c r="AE151" s="48">
        <v>0</v>
      </c>
      <c r="AF151" s="48">
        <v>0</v>
      </c>
      <c r="AG151" s="48">
        <v>0</v>
      </c>
      <c r="AH151" s="48">
        <v>0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0</v>
      </c>
      <c r="AO151" s="48">
        <v>0</v>
      </c>
      <c r="AP151" s="58">
        <v>0</v>
      </c>
      <c r="AQ151" s="48">
        <v>0</v>
      </c>
      <c r="AR151" s="48">
        <v>0</v>
      </c>
      <c r="AS151" s="48">
        <v>0</v>
      </c>
      <c r="AT151" s="48">
        <v>0</v>
      </c>
      <c r="AU151" s="48">
        <v>0</v>
      </c>
      <c r="AV151" s="48">
        <v>0</v>
      </c>
      <c r="AW151" s="48">
        <v>0</v>
      </c>
      <c r="AX151" s="48">
        <v>0</v>
      </c>
      <c r="AY151" s="48">
        <v>0</v>
      </c>
      <c r="AZ151" s="48">
        <v>0</v>
      </c>
      <c r="BA151" s="48">
        <v>0</v>
      </c>
      <c r="BB151" s="58">
        <v>0</v>
      </c>
      <c r="BC151" s="48">
        <v>0</v>
      </c>
      <c r="BD151" s="48">
        <v>0</v>
      </c>
      <c r="BE151" s="48">
        <v>0</v>
      </c>
      <c r="BF151" s="48">
        <v>0</v>
      </c>
      <c r="BG151" s="48">
        <v>0</v>
      </c>
      <c r="BH151" s="48">
        <v>0</v>
      </c>
      <c r="BI151" s="48">
        <v>0</v>
      </c>
      <c r="BJ151" s="48">
        <v>0</v>
      </c>
      <c r="BK151" s="48">
        <v>0</v>
      </c>
      <c r="BL151" s="48">
        <v>0</v>
      </c>
      <c r="BM151" s="48">
        <v>0</v>
      </c>
      <c r="BN151" s="58">
        <v>0</v>
      </c>
      <c r="BO151" s="48">
        <v>0</v>
      </c>
      <c r="BP151" s="48">
        <v>0</v>
      </c>
      <c r="BQ151" s="48">
        <v>1.1453125E-2</v>
      </c>
      <c r="BR151" s="48">
        <v>1.56875E-2</v>
      </c>
      <c r="BS151" s="48">
        <v>0</v>
      </c>
      <c r="BT151" s="48">
        <v>0</v>
      </c>
      <c r="BU151" s="48">
        <v>0</v>
      </c>
      <c r="BV151" s="48">
        <v>0</v>
      </c>
      <c r="BW151" s="48">
        <v>0</v>
      </c>
      <c r="BX151" s="48">
        <v>0</v>
      </c>
      <c r="BY151" s="48">
        <v>0</v>
      </c>
      <c r="BZ151" s="58">
        <v>0</v>
      </c>
      <c r="CA151" s="48">
        <v>0</v>
      </c>
      <c r="CB151" s="48">
        <v>0</v>
      </c>
      <c r="CC151" s="48">
        <v>0</v>
      </c>
      <c r="CD151" s="48">
        <v>0</v>
      </c>
      <c r="CE151" s="48">
        <v>0</v>
      </c>
      <c r="CF151" s="48">
        <v>0</v>
      </c>
      <c r="CG151" s="48">
        <v>0</v>
      </c>
      <c r="CH151" s="48">
        <v>0</v>
      </c>
      <c r="CI151" s="48">
        <v>0</v>
      </c>
      <c r="CJ151" s="48">
        <v>0</v>
      </c>
      <c r="CK151" s="48">
        <v>0</v>
      </c>
      <c r="CL151" s="58">
        <v>0</v>
      </c>
      <c r="CM151" s="48">
        <v>0</v>
      </c>
      <c r="CN151" s="48">
        <v>0</v>
      </c>
      <c r="CO151" s="48">
        <v>0</v>
      </c>
      <c r="CP151" s="48">
        <v>4.7672301690507143E-3</v>
      </c>
      <c r="CQ151" s="48">
        <v>0</v>
      </c>
      <c r="CR151" s="48">
        <v>0</v>
      </c>
      <c r="CS151" s="48">
        <v>0</v>
      </c>
      <c r="CT151" s="48">
        <v>0</v>
      </c>
      <c r="CU151" s="48">
        <v>0</v>
      </c>
      <c r="CV151" s="48">
        <v>0</v>
      </c>
      <c r="CW151" s="71">
        <v>0</v>
      </c>
      <c r="CX151" s="47">
        <v>0</v>
      </c>
      <c r="CY151" s="47">
        <v>0</v>
      </c>
      <c r="CZ151" s="47">
        <v>0</v>
      </c>
      <c r="DA151" s="47">
        <v>0</v>
      </c>
      <c r="DB151" s="47">
        <v>0</v>
      </c>
      <c r="DC151" s="47">
        <v>0</v>
      </c>
      <c r="DD151" s="47">
        <v>0</v>
      </c>
      <c r="DE151" s="47">
        <v>0</v>
      </c>
      <c r="DF151" s="47">
        <v>0</v>
      </c>
      <c r="DG151" s="47">
        <v>0</v>
      </c>
      <c r="DH151" s="47">
        <v>0</v>
      </c>
      <c r="DI151" s="47">
        <v>0</v>
      </c>
    </row>
    <row r="152" spans="1:113" x14ac:dyDescent="0.25">
      <c r="A152" s="23" t="s">
        <v>396</v>
      </c>
      <c r="B152" s="20" t="s">
        <v>398</v>
      </c>
      <c r="C152" s="20" t="s">
        <v>396</v>
      </c>
      <c r="D152" s="43" t="s">
        <v>315</v>
      </c>
      <c r="E152" s="42" t="s">
        <v>122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5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5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  <c r="AO152" s="48">
        <v>0</v>
      </c>
      <c r="AP152" s="58">
        <v>0</v>
      </c>
      <c r="AQ152" s="48">
        <v>0</v>
      </c>
      <c r="AR152" s="48">
        <v>0</v>
      </c>
      <c r="AS152" s="48">
        <v>0</v>
      </c>
      <c r="AT152" s="48">
        <v>0</v>
      </c>
      <c r="AU152" s="48">
        <v>0</v>
      </c>
      <c r="AV152" s="48">
        <v>0</v>
      </c>
      <c r="AW152" s="48">
        <v>0</v>
      </c>
      <c r="AX152" s="48">
        <v>0</v>
      </c>
      <c r="AY152" s="48">
        <v>0</v>
      </c>
      <c r="AZ152" s="48">
        <v>0</v>
      </c>
      <c r="BA152" s="48">
        <v>0</v>
      </c>
      <c r="BB152" s="58">
        <v>0</v>
      </c>
      <c r="BC152" s="48">
        <v>0</v>
      </c>
      <c r="BD152" s="48">
        <v>0</v>
      </c>
      <c r="BE152" s="48">
        <v>0</v>
      </c>
      <c r="BF152" s="48">
        <v>0</v>
      </c>
      <c r="BG152" s="48">
        <v>0</v>
      </c>
      <c r="BH152" s="48">
        <v>0</v>
      </c>
      <c r="BI152" s="48">
        <v>0</v>
      </c>
      <c r="BJ152" s="48">
        <v>0</v>
      </c>
      <c r="BK152" s="48">
        <v>0</v>
      </c>
      <c r="BL152" s="48">
        <v>0</v>
      </c>
      <c r="BM152" s="48">
        <v>0</v>
      </c>
      <c r="BN152" s="58">
        <v>0</v>
      </c>
      <c r="BO152" s="48">
        <v>0</v>
      </c>
      <c r="BP152" s="48">
        <v>0</v>
      </c>
      <c r="BQ152" s="48">
        <v>1.8437499999999999E-3</v>
      </c>
      <c r="BR152" s="48">
        <v>0</v>
      </c>
      <c r="BS152" s="48">
        <v>0</v>
      </c>
      <c r="BT152" s="48">
        <v>0</v>
      </c>
      <c r="BU152" s="48">
        <v>0</v>
      </c>
      <c r="BV152" s="48">
        <v>0</v>
      </c>
      <c r="BW152" s="48">
        <v>0</v>
      </c>
      <c r="BX152" s="48">
        <v>0</v>
      </c>
      <c r="BY152" s="48">
        <v>0</v>
      </c>
      <c r="BZ152" s="58">
        <v>0</v>
      </c>
      <c r="CA152" s="48">
        <v>0</v>
      </c>
      <c r="CB152" s="48">
        <v>0</v>
      </c>
      <c r="CC152" s="48">
        <v>0</v>
      </c>
      <c r="CD152" s="48">
        <v>0</v>
      </c>
      <c r="CE152" s="48">
        <v>0</v>
      </c>
      <c r="CF152" s="48">
        <v>0</v>
      </c>
      <c r="CG152" s="48">
        <v>0</v>
      </c>
      <c r="CH152" s="48">
        <v>0</v>
      </c>
      <c r="CI152" s="48">
        <v>0</v>
      </c>
      <c r="CJ152" s="48">
        <v>0</v>
      </c>
      <c r="CK152" s="48">
        <v>0</v>
      </c>
      <c r="CL152" s="58">
        <v>0</v>
      </c>
      <c r="CM152" s="48">
        <v>0</v>
      </c>
      <c r="CN152" s="48">
        <v>0</v>
      </c>
      <c r="CO152" s="48">
        <v>0</v>
      </c>
      <c r="CP152" s="48">
        <v>0</v>
      </c>
      <c r="CQ152" s="48">
        <v>0</v>
      </c>
      <c r="CR152" s="48">
        <v>0</v>
      </c>
      <c r="CS152" s="48">
        <v>0</v>
      </c>
      <c r="CT152" s="48">
        <v>0</v>
      </c>
      <c r="CU152" s="48">
        <v>0</v>
      </c>
      <c r="CV152" s="48">
        <v>1.141742522756827E-3</v>
      </c>
      <c r="CW152" s="71">
        <v>1.024187256176853E-2</v>
      </c>
      <c r="CX152" s="47">
        <v>0</v>
      </c>
      <c r="CY152" s="47">
        <v>0</v>
      </c>
      <c r="CZ152" s="47">
        <v>0</v>
      </c>
      <c r="DA152" s="47">
        <v>0</v>
      </c>
      <c r="DB152" s="47">
        <v>0</v>
      </c>
      <c r="DC152" s="47">
        <v>0</v>
      </c>
      <c r="DD152" s="47">
        <v>0</v>
      </c>
      <c r="DE152" s="47">
        <v>2.1534460338101429E-3</v>
      </c>
      <c r="DF152" s="47">
        <v>0</v>
      </c>
      <c r="DG152" s="47">
        <v>0</v>
      </c>
      <c r="DH152" s="47">
        <v>3.0455136540962291E-3</v>
      </c>
      <c r="DI152" s="47">
        <v>0</v>
      </c>
    </row>
    <row r="153" spans="1:113" x14ac:dyDescent="0.25">
      <c r="A153" s="23" t="s">
        <v>396</v>
      </c>
      <c r="B153" s="20" t="s">
        <v>398</v>
      </c>
      <c r="C153" s="20" t="s">
        <v>396</v>
      </c>
      <c r="D153" s="43" t="s">
        <v>316</v>
      </c>
      <c r="E153" s="42" t="s">
        <v>123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5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5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  <c r="AO153" s="48">
        <v>0</v>
      </c>
      <c r="AP153" s="58">
        <v>0</v>
      </c>
      <c r="AQ153" s="48">
        <v>0</v>
      </c>
      <c r="AR153" s="48">
        <v>0</v>
      </c>
      <c r="AS153" s="48">
        <v>0</v>
      </c>
      <c r="AT153" s="48">
        <v>0</v>
      </c>
      <c r="AU153" s="48">
        <v>0</v>
      </c>
      <c r="AV153" s="48">
        <v>0</v>
      </c>
      <c r="AW153" s="48">
        <v>0</v>
      </c>
      <c r="AX153" s="48">
        <v>0</v>
      </c>
      <c r="AY153" s="48">
        <v>0</v>
      </c>
      <c r="AZ153" s="48">
        <v>0</v>
      </c>
      <c r="BA153" s="48">
        <v>0</v>
      </c>
      <c r="BB153" s="58">
        <v>0</v>
      </c>
      <c r="BC153" s="48">
        <v>0</v>
      </c>
      <c r="BD153" s="48">
        <v>0</v>
      </c>
      <c r="BE153" s="48">
        <v>0</v>
      </c>
      <c r="BF153" s="48">
        <v>0</v>
      </c>
      <c r="BG153" s="48">
        <v>0</v>
      </c>
      <c r="BH153" s="48">
        <v>0</v>
      </c>
      <c r="BI153" s="48">
        <v>0</v>
      </c>
      <c r="BJ153" s="48">
        <v>0</v>
      </c>
      <c r="BK153" s="48">
        <v>0</v>
      </c>
      <c r="BL153" s="48">
        <v>0</v>
      </c>
      <c r="BM153" s="48">
        <v>0</v>
      </c>
      <c r="BN153" s="58">
        <v>8.3854166666666658E-4</v>
      </c>
      <c r="BO153" s="48">
        <v>0</v>
      </c>
      <c r="BP153" s="48">
        <v>0</v>
      </c>
      <c r="BQ153" s="48">
        <v>0</v>
      </c>
      <c r="BR153" s="48">
        <v>0</v>
      </c>
      <c r="BS153" s="48">
        <v>0</v>
      </c>
      <c r="BT153" s="48">
        <v>0</v>
      </c>
      <c r="BU153" s="48">
        <v>0</v>
      </c>
      <c r="BV153" s="48">
        <v>0</v>
      </c>
      <c r="BW153" s="48">
        <v>0</v>
      </c>
      <c r="BX153" s="48">
        <v>0</v>
      </c>
      <c r="BY153" s="48">
        <v>0</v>
      </c>
      <c r="BZ153" s="58">
        <v>5.2216145833333338E-2</v>
      </c>
      <c r="CA153" s="48">
        <v>0</v>
      </c>
      <c r="CB153" s="48">
        <v>0</v>
      </c>
      <c r="CC153" s="48">
        <v>0</v>
      </c>
      <c r="CD153" s="48">
        <v>0</v>
      </c>
      <c r="CE153" s="48">
        <v>0</v>
      </c>
      <c r="CF153" s="48">
        <v>7.1937500000000001E-2</v>
      </c>
      <c r="CG153" s="48">
        <v>3.5843750000000001E-2</v>
      </c>
      <c r="CH153" s="48">
        <v>0</v>
      </c>
      <c r="CI153" s="48">
        <v>0</v>
      </c>
      <c r="CJ153" s="48">
        <v>0</v>
      </c>
      <c r="CK153" s="48">
        <v>4.0807291666666665E-3</v>
      </c>
      <c r="CL153" s="58">
        <v>0</v>
      </c>
      <c r="CM153" s="48">
        <v>0</v>
      </c>
      <c r="CN153" s="48">
        <v>0.28066579973992201</v>
      </c>
      <c r="CO153" s="48">
        <v>0.56018205461638493</v>
      </c>
      <c r="CP153" s="48">
        <v>0</v>
      </c>
      <c r="CQ153" s="48">
        <v>9.3628088426527946E-5</v>
      </c>
      <c r="CR153" s="48">
        <v>0</v>
      </c>
      <c r="CS153" s="48">
        <v>0</v>
      </c>
      <c r="CT153" s="48">
        <v>5.2400520156046813E-2</v>
      </c>
      <c r="CU153" s="48">
        <v>5.0876462938881664E-2</v>
      </c>
      <c r="CV153" s="48">
        <v>8.9342002600780235E-2</v>
      </c>
      <c r="CW153" s="71">
        <v>0</v>
      </c>
      <c r="CX153" s="47">
        <v>0</v>
      </c>
      <c r="CY153" s="47">
        <v>0</v>
      </c>
      <c r="CZ153" s="47">
        <v>0</v>
      </c>
      <c r="DA153" s="47">
        <v>0</v>
      </c>
      <c r="DB153" s="47">
        <v>0</v>
      </c>
      <c r="DC153" s="47">
        <v>0</v>
      </c>
      <c r="DD153" s="47">
        <v>0</v>
      </c>
      <c r="DE153" s="47">
        <v>0</v>
      </c>
      <c r="DF153" s="47">
        <v>0</v>
      </c>
      <c r="DG153" s="47">
        <v>0</v>
      </c>
      <c r="DH153" s="47">
        <v>0</v>
      </c>
      <c r="DI153" s="47">
        <v>1.1183355006501951E-4</v>
      </c>
    </row>
    <row r="154" spans="1:113" x14ac:dyDescent="0.25">
      <c r="A154" s="23" t="s">
        <v>396</v>
      </c>
      <c r="B154" s="20" t="s">
        <v>398</v>
      </c>
      <c r="C154" s="20" t="s">
        <v>396</v>
      </c>
      <c r="D154" s="43" t="s">
        <v>317</v>
      </c>
      <c r="E154" s="42" t="s">
        <v>124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5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48">
        <v>0</v>
      </c>
      <c r="AD154" s="58">
        <v>0</v>
      </c>
      <c r="AE154" s="48">
        <v>0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0</v>
      </c>
      <c r="AO154" s="48">
        <v>0</v>
      </c>
      <c r="AP154" s="58">
        <v>0</v>
      </c>
      <c r="AQ154" s="48">
        <v>0</v>
      </c>
      <c r="AR154" s="48">
        <v>0</v>
      </c>
      <c r="AS154" s="48">
        <v>0</v>
      </c>
      <c r="AT154" s="48">
        <v>0</v>
      </c>
      <c r="AU154" s="48">
        <v>0</v>
      </c>
      <c r="AV154" s="48">
        <v>0</v>
      </c>
      <c r="AW154" s="48">
        <v>0</v>
      </c>
      <c r="AX154" s="48">
        <v>0</v>
      </c>
      <c r="AY154" s="48">
        <v>0</v>
      </c>
      <c r="AZ154" s="48">
        <v>0</v>
      </c>
      <c r="BA154" s="48">
        <v>0</v>
      </c>
      <c r="BB154" s="58">
        <v>0</v>
      </c>
      <c r="BC154" s="48">
        <v>0</v>
      </c>
      <c r="BD154" s="48">
        <v>0</v>
      </c>
      <c r="BE154" s="48">
        <v>0</v>
      </c>
      <c r="BF154" s="48">
        <v>0</v>
      </c>
      <c r="BG154" s="48">
        <v>0</v>
      </c>
      <c r="BH154" s="48">
        <v>0</v>
      </c>
      <c r="BI154" s="48">
        <v>0</v>
      </c>
      <c r="BJ154" s="48">
        <v>0</v>
      </c>
      <c r="BK154" s="48">
        <v>0</v>
      </c>
      <c r="BL154" s="48">
        <v>0</v>
      </c>
      <c r="BM154" s="48">
        <v>0</v>
      </c>
      <c r="BN154" s="58">
        <v>0</v>
      </c>
      <c r="BO154" s="48">
        <v>8.9322916666666663E-4</v>
      </c>
      <c r="BP154" s="48">
        <v>0</v>
      </c>
      <c r="BQ154" s="48">
        <v>0</v>
      </c>
      <c r="BR154" s="48">
        <v>0</v>
      </c>
      <c r="BS154" s="48">
        <v>0</v>
      </c>
      <c r="BT154" s="48">
        <v>0</v>
      </c>
      <c r="BU154" s="48">
        <v>0</v>
      </c>
      <c r="BV154" s="48">
        <v>0</v>
      </c>
      <c r="BW154" s="48">
        <v>0</v>
      </c>
      <c r="BX154" s="48">
        <v>0</v>
      </c>
      <c r="BY154" s="48">
        <v>0</v>
      </c>
      <c r="BZ154" s="58">
        <v>0</v>
      </c>
      <c r="CA154" s="48">
        <v>0</v>
      </c>
      <c r="CB154" s="48">
        <v>0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0</v>
      </c>
      <c r="CL154" s="58">
        <v>0</v>
      </c>
      <c r="CM154" s="48">
        <v>0</v>
      </c>
      <c r="CN154" s="48">
        <v>0</v>
      </c>
      <c r="CO154" s="48">
        <v>0</v>
      </c>
      <c r="CP154" s="48">
        <v>0</v>
      </c>
      <c r="CQ154" s="48">
        <v>0</v>
      </c>
      <c r="CR154" s="48">
        <v>0</v>
      </c>
      <c r="CS154" s="48">
        <v>0</v>
      </c>
      <c r="CT154" s="48">
        <v>0</v>
      </c>
      <c r="CU154" s="48">
        <v>0</v>
      </c>
      <c r="CV154" s="48">
        <v>0</v>
      </c>
      <c r="CW154" s="71">
        <v>0</v>
      </c>
      <c r="CX154" s="47">
        <v>0</v>
      </c>
      <c r="CY154" s="47">
        <v>0</v>
      </c>
      <c r="CZ154" s="47">
        <v>0</v>
      </c>
      <c r="DA154" s="47">
        <v>0</v>
      </c>
      <c r="DB154" s="47">
        <v>0</v>
      </c>
      <c r="DC154" s="47">
        <v>0</v>
      </c>
      <c r="DD154" s="47">
        <v>0</v>
      </c>
      <c r="DE154" s="47">
        <v>0</v>
      </c>
      <c r="DF154" s="47">
        <v>0</v>
      </c>
      <c r="DG154" s="47">
        <v>0</v>
      </c>
      <c r="DH154" s="47">
        <v>0</v>
      </c>
      <c r="DI154" s="47">
        <v>0</v>
      </c>
    </row>
    <row r="155" spans="1:113" x14ac:dyDescent="0.25">
      <c r="A155" s="23" t="s">
        <v>396</v>
      </c>
      <c r="B155" s="20" t="s">
        <v>398</v>
      </c>
      <c r="C155" s="20" t="s">
        <v>396</v>
      </c>
      <c r="D155" s="43" t="s">
        <v>318</v>
      </c>
      <c r="E155" s="42" t="s">
        <v>125</v>
      </c>
      <c r="F155" s="48">
        <v>3.2869791666666662E-2</v>
      </c>
      <c r="G155" s="48">
        <v>0.37813020833333333</v>
      </c>
      <c r="H155" s="48">
        <v>0.19223437500000001</v>
      </c>
      <c r="I155" s="48">
        <v>3.5388020833333339E-2</v>
      </c>
      <c r="J155" s="48">
        <v>7.6947916666666671E-2</v>
      </c>
      <c r="K155" s="48">
        <v>7.0580729166666675E-2</v>
      </c>
      <c r="L155" s="48">
        <v>3.56328125E-2</v>
      </c>
      <c r="M155" s="48">
        <v>3.9677083333333335E-2</v>
      </c>
      <c r="N155" s="48">
        <v>0.18933072916666666</v>
      </c>
      <c r="O155" s="48">
        <v>0.14036197916666665</v>
      </c>
      <c r="P155" s="48">
        <v>1.0217604166666667</v>
      </c>
      <c r="Q155" s="48">
        <v>0.2993072916666667</v>
      </c>
      <c r="R155" s="58">
        <v>0.7013880208333334</v>
      </c>
      <c r="S155" s="48">
        <v>0.18651302083333335</v>
      </c>
      <c r="T155" s="48">
        <v>0.22845572916666665</v>
      </c>
      <c r="U155" s="48">
        <v>0.16870572916666665</v>
      </c>
      <c r="V155" s="48">
        <v>0.27259635416666667</v>
      </c>
      <c r="W155" s="48">
        <v>0.14711979166666667</v>
      </c>
      <c r="X155" s="48">
        <v>0.21071614583333334</v>
      </c>
      <c r="Y155" s="48">
        <v>0.50547395833333331</v>
      </c>
      <c r="Z155" s="48">
        <v>8.4502604166666676E-2</v>
      </c>
      <c r="AA155" s="48">
        <v>0.36470052083333332</v>
      </c>
      <c r="AB155" s="48">
        <v>0.19577343750000001</v>
      </c>
      <c r="AC155" s="48">
        <v>9.5117187500000006E-2</v>
      </c>
      <c r="AD155" s="58">
        <v>0.38774999999999998</v>
      </c>
      <c r="AE155" s="48">
        <v>0.28433072916666668</v>
      </c>
      <c r="AF155" s="48">
        <v>0.38122395833333333</v>
      </c>
      <c r="AG155" s="48">
        <v>0.45285677083333331</v>
      </c>
      <c r="AH155" s="48">
        <v>1.7806380208333332</v>
      </c>
      <c r="AI155" s="48">
        <v>0.29872135416666667</v>
      </c>
      <c r="AJ155" s="48">
        <v>1.0530312500000001</v>
      </c>
      <c r="AK155" s="48">
        <v>0.60666406250000005</v>
      </c>
      <c r="AL155" s="48">
        <v>1.5654765625</v>
      </c>
      <c r="AM155" s="48">
        <v>0.60978645833333334</v>
      </c>
      <c r="AN155" s="48">
        <v>0.62842968749999994</v>
      </c>
      <c r="AO155" s="48">
        <v>0.98275260416666665</v>
      </c>
      <c r="AP155" s="58">
        <v>0.4228046875</v>
      </c>
      <c r="AQ155" s="48">
        <v>1.6219791666666667</v>
      </c>
      <c r="AR155" s="48">
        <v>0.52137239583333328</v>
      </c>
      <c r="AS155" s="48">
        <v>0.72365885416666664</v>
      </c>
      <c r="AT155" s="48">
        <v>0.79626302083333333</v>
      </c>
      <c r="AU155" s="48">
        <v>0.39190625000000001</v>
      </c>
      <c r="AV155" s="48">
        <v>0.28254947916666667</v>
      </c>
      <c r="AW155" s="48">
        <v>1.0411328124999999</v>
      </c>
      <c r="AX155" s="48">
        <v>0.36819531249999998</v>
      </c>
      <c r="AY155" s="48">
        <v>0.61879947916666667</v>
      </c>
      <c r="AZ155" s="48">
        <v>0.74975520833333342</v>
      </c>
      <c r="BA155" s="48">
        <v>2.7802031249999999</v>
      </c>
      <c r="BB155" s="58">
        <v>0.52089322916666658</v>
      </c>
      <c r="BC155" s="48">
        <v>0.34725781249999998</v>
      </c>
      <c r="BD155" s="48">
        <v>1.634390625</v>
      </c>
      <c r="BE155" s="48">
        <v>0.53229947916666664</v>
      </c>
      <c r="BF155" s="48">
        <v>2.4338828124999998</v>
      </c>
      <c r="BG155" s="48">
        <v>4.1002317708333331</v>
      </c>
      <c r="BH155" s="48">
        <v>1.6219661458333332</v>
      </c>
      <c r="BI155" s="48">
        <v>0.91235677083333333</v>
      </c>
      <c r="BJ155" s="48">
        <v>0.96219010416666662</v>
      </c>
      <c r="BK155" s="48">
        <v>0.98183072916666658</v>
      </c>
      <c r="BL155" s="48">
        <v>1.5195833333333333</v>
      </c>
      <c r="BM155" s="48">
        <v>1.5953124999999999</v>
      </c>
      <c r="BN155" s="58">
        <v>0.88597656250000001</v>
      </c>
      <c r="BO155" s="48">
        <v>2.3996380208333337</v>
      </c>
      <c r="BP155" s="48">
        <v>2.6552057291666666</v>
      </c>
      <c r="BQ155" s="48">
        <v>2.1067968750000001</v>
      </c>
      <c r="BR155" s="48">
        <v>2.0535234375</v>
      </c>
      <c r="BS155" s="48">
        <v>2.1473776041666666</v>
      </c>
      <c r="BT155" s="48">
        <v>3.8668255208333329</v>
      </c>
      <c r="BU155" s="48">
        <v>2.6662578125</v>
      </c>
      <c r="BV155" s="48">
        <v>1.1806953124999999</v>
      </c>
      <c r="BW155" s="48">
        <v>1.9827578125</v>
      </c>
      <c r="BX155" s="48">
        <v>1.8072109375000001</v>
      </c>
      <c r="BY155" s="48">
        <v>2.1117447916666667</v>
      </c>
      <c r="BZ155" s="58">
        <v>2.7230234375000002</v>
      </c>
      <c r="CA155" s="48">
        <v>4.6396666666666668</v>
      </c>
      <c r="CB155" s="48">
        <v>2.5958619791666666</v>
      </c>
      <c r="CC155" s="48">
        <v>1.3526328125</v>
      </c>
      <c r="CD155" s="48">
        <v>2.1607682291666666</v>
      </c>
      <c r="CE155" s="48">
        <v>2.760515625</v>
      </c>
      <c r="CF155" s="48">
        <v>2.4347369791666664</v>
      </c>
      <c r="CG155" s="48">
        <v>4.0935442708333332</v>
      </c>
      <c r="CH155" s="48">
        <v>3.4933359374999999</v>
      </c>
      <c r="CI155" s="48">
        <v>4.1495052083333333</v>
      </c>
      <c r="CJ155" s="48">
        <v>4.7764739583333329</v>
      </c>
      <c r="CK155" s="48">
        <v>2.1972005208333334</v>
      </c>
      <c r="CL155" s="58">
        <v>1.9723641092327697</v>
      </c>
      <c r="CM155" s="48">
        <v>3.4950507152145645</v>
      </c>
      <c r="CN155" s="48">
        <v>4.5998621586475936</v>
      </c>
      <c r="CO155" s="48">
        <v>5.9421222366710005</v>
      </c>
      <c r="CP155" s="48">
        <v>2.3896410923276981</v>
      </c>
      <c r="CQ155" s="48">
        <v>1.8416124837451235</v>
      </c>
      <c r="CR155" s="48">
        <v>5.5534382314694399</v>
      </c>
      <c r="CS155" s="48">
        <v>3.4087412223667095</v>
      </c>
      <c r="CT155" s="48">
        <v>2.3631911573472042</v>
      </c>
      <c r="CU155" s="48">
        <v>2.8410975292587772</v>
      </c>
      <c r="CV155" s="48">
        <v>1.3633524057217166</v>
      </c>
      <c r="CW155" s="71">
        <v>0.84984395318595574</v>
      </c>
      <c r="CX155" s="47">
        <v>0.96961768530559167</v>
      </c>
      <c r="CY155" s="47">
        <v>1.2482496749024707</v>
      </c>
      <c r="CZ155" s="47">
        <v>2.3453055916775032</v>
      </c>
      <c r="DA155" s="47">
        <v>1.2761274382314693</v>
      </c>
      <c r="DB155" s="47">
        <v>0.89659037711313394</v>
      </c>
      <c r="DC155" s="47">
        <v>0.93051235370611174</v>
      </c>
      <c r="DD155" s="47">
        <v>0.76989336801040309</v>
      </c>
      <c r="DE155" s="47">
        <v>1.8775942782834849</v>
      </c>
      <c r="DF155" s="47">
        <v>1.5748660598179454</v>
      </c>
      <c r="DG155" s="47">
        <v>1.2954850455136542</v>
      </c>
      <c r="DH155" s="47">
        <v>1.7099661898569569</v>
      </c>
      <c r="DI155" s="47">
        <v>1.2440364109232771</v>
      </c>
    </row>
    <row r="156" spans="1:113" x14ac:dyDescent="0.25">
      <c r="A156" s="23" t="s">
        <v>396</v>
      </c>
      <c r="B156" s="20" t="s">
        <v>398</v>
      </c>
      <c r="C156" s="20" t="s">
        <v>396</v>
      </c>
      <c r="D156" s="43" t="s">
        <v>319</v>
      </c>
      <c r="E156" s="42" t="s">
        <v>126</v>
      </c>
      <c r="F156" s="48">
        <v>4.8606770833333333E-2</v>
      </c>
      <c r="G156" s="48">
        <v>4.8606770833333333E-2</v>
      </c>
      <c r="H156" s="48">
        <v>0</v>
      </c>
      <c r="I156" s="48">
        <v>0</v>
      </c>
      <c r="J156" s="48">
        <v>4.7390624999999999E-2</v>
      </c>
      <c r="K156" s="48">
        <v>0</v>
      </c>
      <c r="L156" s="48">
        <v>0</v>
      </c>
      <c r="M156" s="48">
        <v>0</v>
      </c>
      <c r="N156" s="48">
        <v>3.1484375000000002E-3</v>
      </c>
      <c r="O156" s="48">
        <v>0.24370572916666666</v>
      </c>
      <c r="P156" s="48">
        <v>9.6119791666666676E-2</v>
      </c>
      <c r="Q156" s="48">
        <v>2.3291666666666669E-2</v>
      </c>
      <c r="R156" s="58">
        <v>0</v>
      </c>
      <c r="S156" s="48">
        <v>0</v>
      </c>
      <c r="T156" s="48">
        <v>0.37782291666666667</v>
      </c>
      <c r="U156" s="48">
        <v>0</v>
      </c>
      <c r="V156" s="48">
        <v>0</v>
      </c>
      <c r="W156" s="48">
        <v>6.0885416666666666E-3</v>
      </c>
      <c r="X156" s="48">
        <v>3.9505208333333328E-3</v>
      </c>
      <c r="Y156" s="48">
        <v>2.1611979166666666E-2</v>
      </c>
      <c r="Z156" s="48">
        <v>0.20721354166666667</v>
      </c>
      <c r="AA156" s="48">
        <v>0.22005989583333335</v>
      </c>
      <c r="AB156" s="48">
        <v>4.4791666666666669E-3</v>
      </c>
      <c r="AC156" s="48">
        <v>9.0546875000000002E-3</v>
      </c>
      <c r="AD156" s="58">
        <v>1.8541666666666665E-3</v>
      </c>
      <c r="AE156" s="48">
        <v>3.0390625000000001E-3</v>
      </c>
      <c r="AF156" s="48">
        <v>0</v>
      </c>
      <c r="AG156" s="48">
        <v>3.8281249999999999E-3</v>
      </c>
      <c r="AH156" s="48">
        <v>0</v>
      </c>
      <c r="AI156" s="48">
        <v>0</v>
      </c>
      <c r="AJ156" s="48">
        <v>0</v>
      </c>
      <c r="AK156" s="48">
        <v>0</v>
      </c>
      <c r="AL156" s="48">
        <v>3.0309895833333333E-2</v>
      </c>
      <c r="AM156" s="48">
        <v>9.0624999999999997E-2</v>
      </c>
      <c r="AN156" s="48">
        <v>0</v>
      </c>
      <c r="AO156" s="48">
        <v>5.7231770833333334E-2</v>
      </c>
      <c r="AP156" s="58">
        <v>0</v>
      </c>
      <c r="AQ156" s="48">
        <v>0</v>
      </c>
      <c r="AR156" s="48">
        <v>2.4302083333333332E-2</v>
      </c>
      <c r="AS156" s="48">
        <v>5.5229166666666663E-2</v>
      </c>
      <c r="AT156" s="48">
        <v>2.8859375E-2</v>
      </c>
      <c r="AU156" s="48">
        <v>1.7013020833333333E-2</v>
      </c>
      <c r="AV156" s="48">
        <v>0</v>
      </c>
      <c r="AW156" s="48">
        <v>0</v>
      </c>
      <c r="AX156" s="48">
        <v>0</v>
      </c>
      <c r="AY156" s="48">
        <v>2.5312500000000001E-3</v>
      </c>
      <c r="AZ156" s="48">
        <v>4.2773437499999997E-2</v>
      </c>
      <c r="BA156" s="48">
        <v>0</v>
      </c>
      <c r="BB156" s="58">
        <v>0</v>
      </c>
      <c r="BC156" s="48">
        <v>0.37080468750000001</v>
      </c>
      <c r="BD156" s="48">
        <v>2.2236979166666667E-2</v>
      </c>
      <c r="BE156" s="48">
        <v>0</v>
      </c>
      <c r="BF156" s="48">
        <v>0</v>
      </c>
      <c r="BG156" s="48">
        <v>0</v>
      </c>
      <c r="BH156" s="48">
        <v>1.2528645833333334E-2</v>
      </c>
      <c r="BI156" s="48">
        <v>6.3023437500000001E-2</v>
      </c>
      <c r="BJ156" s="48">
        <v>4.6177083333333334E-2</v>
      </c>
      <c r="BK156" s="48">
        <v>4.1315104166666665E-2</v>
      </c>
      <c r="BL156" s="48">
        <v>0</v>
      </c>
      <c r="BM156" s="48">
        <v>0.13609895833333335</v>
      </c>
      <c r="BN156" s="58">
        <v>0</v>
      </c>
      <c r="BO156" s="48">
        <v>0</v>
      </c>
      <c r="BP156" s="48">
        <v>0</v>
      </c>
      <c r="BQ156" s="48">
        <v>0</v>
      </c>
      <c r="BR156" s="48">
        <v>8.9572916666666669E-2</v>
      </c>
      <c r="BS156" s="48">
        <v>0</v>
      </c>
      <c r="BT156" s="48">
        <v>0.34325</v>
      </c>
      <c r="BU156" s="48">
        <v>5.9997395833333328E-2</v>
      </c>
      <c r="BV156" s="48">
        <v>0</v>
      </c>
      <c r="BW156" s="48">
        <v>0</v>
      </c>
      <c r="BX156" s="48">
        <v>0</v>
      </c>
      <c r="BY156" s="48">
        <v>0.11228125</v>
      </c>
      <c r="BZ156" s="58">
        <v>3.9119791666666667E-2</v>
      </c>
      <c r="CA156" s="48">
        <v>0.10357812499999999</v>
      </c>
      <c r="CB156" s="48">
        <v>1.2593802083333332</v>
      </c>
      <c r="CC156" s="48">
        <v>0</v>
      </c>
      <c r="CD156" s="48">
        <v>0</v>
      </c>
      <c r="CE156" s="48">
        <v>2.0773437499999999E-2</v>
      </c>
      <c r="CF156" s="48">
        <v>0</v>
      </c>
      <c r="CG156" s="48">
        <v>0</v>
      </c>
      <c r="CH156" s="48">
        <v>0</v>
      </c>
      <c r="CI156" s="48">
        <v>4.8408854166666661E-2</v>
      </c>
      <c r="CJ156" s="48">
        <v>0.1092421875</v>
      </c>
      <c r="CK156" s="48">
        <v>0.20533333333333334</v>
      </c>
      <c r="CL156" s="58">
        <v>0.16448634590377112</v>
      </c>
      <c r="CM156" s="48">
        <v>0.11857477243172952</v>
      </c>
      <c r="CN156" s="48">
        <v>0</v>
      </c>
      <c r="CO156" s="48">
        <v>0.27198179453836147</v>
      </c>
      <c r="CP156" s="48">
        <v>0.37962288686605977</v>
      </c>
      <c r="CQ156" s="48">
        <v>1.8658881664499349</v>
      </c>
      <c r="CR156" s="48">
        <v>1.8280104031209361</v>
      </c>
      <c r="CS156" s="48">
        <v>1.7410403120936282</v>
      </c>
      <c r="CT156" s="48">
        <v>2.5268790637191159</v>
      </c>
      <c r="CU156" s="48">
        <v>3.6132379713914173</v>
      </c>
      <c r="CV156" s="48">
        <v>5.0513342002600776</v>
      </c>
      <c r="CW156" s="71">
        <v>3.3811989596879064</v>
      </c>
      <c r="CX156" s="47">
        <v>3.4540988296488946</v>
      </c>
      <c r="CY156" s="47">
        <v>3.3881482444733417</v>
      </c>
      <c r="CZ156" s="47">
        <v>0.13231209362808841</v>
      </c>
      <c r="DA156" s="47">
        <v>0</v>
      </c>
      <c r="DB156" s="47">
        <v>0.10434070221066319</v>
      </c>
      <c r="DC156" s="47">
        <v>0.1510897269180754</v>
      </c>
      <c r="DD156" s="47">
        <v>0.42547724317295188</v>
      </c>
      <c r="DE156" s="47">
        <v>0</v>
      </c>
      <c r="DF156" s="47">
        <v>0.22702470741222366</v>
      </c>
      <c r="DG156" s="47">
        <v>7.8857009102730817</v>
      </c>
      <c r="DH156" s="47">
        <v>0.34180494148244472</v>
      </c>
      <c r="DI156" s="47">
        <v>6.256176853055917E-2</v>
      </c>
    </row>
    <row r="157" spans="1:113" x14ac:dyDescent="0.25">
      <c r="A157" s="23" t="s">
        <v>396</v>
      </c>
      <c r="B157" s="20" t="s">
        <v>398</v>
      </c>
      <c r="C157" s="20" t="s">
        <v>396</v>
      </c>
      <c r="D157" s="43" t="s">
        <v>320</v>
      </c>
      <c r="E157" s="42" t="s">
        <v>127</v>
      </c>
      <c r="F157" s="48">
        <v>0.41030729166666668</v>
      </c>
      <c r="G157" s="48">
        <v>0.41008854166666669</v>
      </c>
      <c r="H157" s="48">
        <v>2.8825520833333333E-2</v>
      </c>
      <c r="I157" s="48">
        <v>3.8124999999999999E-2</v>
      </c>
      <c r="J157" s="48">
        <v>0.13212499999999999</v>
      </c>
      <c r="K157" s="48">
        <v>9.3348958333333329E-2</v>
      </c>
      <c r="L157" s="48">
        <v>6.9179687500000003E-2</v>
      </c>
      <c r="M157" s="48">
        <v>2.7783854166666667E-2</v>
      </c>
      <c r="N157" s="48">
        <v>0.10243489583333333</v>
      </c>
      <c r="O157" s="48">
        <v>0.21433593749999999</v>
      </c>
      <c r="P157" s="48">
        <v>9.2882812499999995E-2</v>
      </c>
      <c r="Q157" s="48">
        <v>3.7002604166666661E-2</v>
      </c>
      <c r="R157" s="58">
        <v>0.15128645833333335</v>
      </c>
      <c r="S157" s="48">
        <v>9.5934895833333325E-2</v>
      </c>
      <c r="T157" s="48">
        <v>0.11770833333333333</v>
      </c>
      <c r="U157" s="48">
        <v>0.2596484375</v>
      </c>
      <c r="V157" s="48">
        <v>7.5156249999999994E-2</v>
      </c>
      <c r="W157" s="48">
        <v>2.2432291666666666E-2</v>
      </c>
      <c r="X157" s="48">
        <v>0.10375260416666666</v>
      </c>
      <c r="Y157" s="48">
        <v>0.20371875</v>
      </c>
      <c r="Z157" s="48">
        <v>3.7161458333333335E-2</v>
      </c>
      <c r="AA157" s="48">
        <v>0.35856250000000001</v>
      </c>
      <c r="AB157" s="48">
        <v>0.11135416666666667</v>
      </c>
      <c r="AC157" s="48">
        <v>1.40859375E-2</v>
      </c>
      <c r="AD157" s="58">
        <v>0.11304427083333334</v>
      </c>
      <c r="AE157" s="48">
        <v>3.4895833333333334E-4</v>
      </c>
      <c r="AF157" s="48">
        <v>6.382552083333333E-2</v>
      </c>
      <c r="AG157" s="48">
        <v>5.0408854166666663E-2</v>
      </c>
      <c r="AH157" s="48">
        <v>0.12486458333333333</v>
      </c>
      <c r="AI157" s="48">
        <v>6.3276041666666658E-2</v>
      </c>
      <c r="AJ157" s="48">
        <v>9.8364583333333325E-2</v>
      </c>
      <c r="AK157" s="48">
        <v>0.1064453125</v>
      </c>
      <c r="AL157" s="48">
        <v>7.7351562499999998E-2</v>
      </c>
      <c r="AM157" s="48">
        <v>9.0169270833333329E-2</v>
      </c>
      <c r="AN157" s="48">
        <v>7.7854166666666669E-2</v>
      </c>
      <c r="AO157" s="48">
        <v>0.12581510416666666</v>
      </c>
      <c r="AP157" s="58">
        <v>6.4947916666666661E-2</v>
      </c>
      <c r="AQ157" s="48">
        <v>7.2231770833333334E-2</v>
      </c>
      <c r="AR157" s="48">
        <v>1.9184895833333333E-2</v>
      </c>
      <c r="AS157" s="48">
        <v>0.15494010416666665</v>
      </c>
      <c r="AT157" s="48">
        <v>0.122640625</v>
      </c>
      <c r="AU157" s="48">
        <v>0.11198177083333333</v>
      </c>
      <c r="AV157" s="48">
        <v>0.16840364583333334</v>
      </c>
      <c r="AW157" s="48">
        <v>0.17867187500000001</v>
      </c>
      <c r="AX157" s="48">
        <v>0.38361718750000001</v>
      </c>
      <c r="AY157" s="48">
        <v>0.29478385416666669</v>
      </c>
      <c r="AZ157" s="48">
        <v>0.21119791666666665</v>
      </c>
      <c r="BA157" s="48">
        <v>0.2097578125</v>
      </c>
      <c r="BB157" s="58">
        <v>0.19529166666666667</v>
      </c>
      <c r="BC157" s="48">
        <v>0.24802604166666667</v>
      </c>
      <c r="BD157" s="48">
        <v>0.27851822916666669</v>
      </c>
      <c r="BE157" s="48">
        <v>0.39311458333333332</v>
      </c>
      <c r="BF157" s="48">
        <v>0.30392968749999999</v>
      </c>
      <c r="BG157" s="48">
        <v>0.29128906249999997</v>
      </c>
      <c r="BH157" s="48">
        <v>0.39059114583333332</v>
      </c>
      <c r="BI157" s="48">
        <v>0.49010937500000001</v>
      </c>
      <c r="BJ157" s="48">
        <v>0.41133593750000003</v>
      </c>
      <c r="BK157" s="48">
        <v>0.296921875</v>
      </c>
      <c r="BL157" s="48">
        <v>0.24918229166666667</v>
      </c>
      <c r="BM157" s="48">
        <v>0.23056770833333334</v>
      </c>
      <c r="BN157" s="58">
        <v>0.300421875</v>
      </c>
      <c r="BO157" s="48">
        <v>0.51295052083333337</v>
      </c>
      <c r="BP157" s="48">
        <v>0.25407031250000001</v>
      </c>
      <c r="BQ157" s="48">
        <v>7.89765625E-2</v>
      </c>
      <c r="BR157" s="48">
        <v>5.7296874999999997E-2</v>
      </c>
      <c r="BS157" s="48">
        <v>0.24508333333333332</v>
      </c>
      <c r="BT157" s="48">
        <v>0.23883593750000001</v>
      </c>
      <c r="BU157" s="48">
        <v>0.51708854166666662</v>
      </c>
      <c r="BV157" s="48">
        <v>0.67030208333333341</v>
      </c>
      <c r="BW157" s="48">
        <v>0.72023958333333338</v>
      </c>
      <c r="BX157" s="48">
        <v>0.38586718749999999</v>
      </c>
      <c r="BY157" s="48">
        <v>0.24083072916666665</v>
      </c>
      <c r="BZ157" s="58">
        <v>0.38445312500000001</v>
      </c>
      <c r="CA157" s="48">
        <v>6.9554687500000004E-2</v>
      </c>
      <c r="CB157" s="48">
        <v>0.19801302083333333</v>
      </c>
      <c r="CC157" s="48">
        <v>0.73450260416666657</v>
      </c>
      <c r="CD157" s="48">
        <v>0.30188541666666668</v>
      </c>
      <c r="CE157" s="48">
        <v>0.37951822916666667</v>
      </c>
      <c r="CF157" s="48">
        <v>0.24528125000000001</v>
      </c>
      <c r="CG157" s="48">
        <v>0.68291666666666662</v>
      </c>
      <c r="CH157" s="48">
        <v>0.3222630208333333</v>
      </c>
      <c r="CI157" s="48">
        <v>0.49971354166666665</v>
      </c>
      <c r="CJ157" s="48">
        <v>0.48838541666666663</v>
      </c>
      <c r="CK157" s="48">
        <v>0.49399479166666665</v>
      </c>
      <c r="CL157" s="58">
        <v>0.34814564369310796</v>
      </c>
      <c r="CM157" s="48">
        <v>0.37067620286085823</v>
      </c>
      <c r="CN157" s="48">
        <v>0.55704291287386221</v>
      </c>
      <c r="CO157" s="48">
        <v>7.2775032509752924E-2</v>
      </c>
      <c r="CP157" s="48">
        <v>2.8889466840052017E-2</v>
      </c>
      <c r="CQ157" s="48">
        <v>0</v>
      </c>
      <c r="CR157" s="48">
        <v>0.16357867360208062</v>
      </c>
      <c r="CS157" s="48">
        <v>0.15704031209362806</v>
      </c>
      <c r="CT157" s="48">
        <v>0.37727698309492852</v>
      </c>
      <c r="CU157" s="48">
        <v>0.31328478543563071</v>
      </c>
      <c r="CV157" s="48">
        <v>0.5958829648894669</v>
      </c>
      <c r="CW157" s="71">
        <v>0.15845773732119636</v>
      </c>
      <c r="CX157" s="47">
        <v>0.58476723016905074</v>
      </c>
      <c r="CY157" s="47">
        <v>0.19930299089726916</v>
      </c>
      <c r="CZ157" s="47">
        <v>0.34006241872561771</v>
      </c>
      <c r="DA157" s="47">
        <v>0.75518075422626796</v>
      </c>
      <c r="DB157" s="47">
        <v>0.84515994798439531</v>
      </c>
      <c r="DC157" s="47">
        <v>0.23886085825747724</v>
      </c>
      <c r="DD157" s="47">
        <v>0.67520416124837446</v>
      </c>
      <c r="DE157" s="47">
        <v>0.55440572171651492</v>
      </c>
      <c r="DF157" s="47">
        <v>0.72728738621586475</v>
      </c>
      <c r="DG157" s="47">
        <v>0.60897269180754221</v>
      </c>
      <c r="DH157" s="47">
        <v>0.50078543563068922</v>
      </c>
      <c r="DI157" s="47">
        <v>0.47829388816644991</v>
      </c>
    </row>
    <row r="158" spans="1:113" x14ac:dyDescent="0.25">
      <c r="A158" s="23" t="s">
        <v>396</v>
      </c>
      <c r="B158" s="20" t="s">
        <v>398</v>
      </c>
      <c r="C158" s="20" t="s">
        <v>396</v>
      </c>
      <c r="D158" s="43" t="s">
        <v>321</v>
      </c>
      <c r="E158" s="42" t="s">
        <v>128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5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58">
        <v>0</v>
      </c>
      <c r="AE158" s="48">
        <v>0</v>
      </c>
      <c r="AF158" s="48">
        <v>4.2135416666666667E-3</v>
      </c>
      <c r="AG158" s="48">
        <v>8.6875000000000008E-3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1.0591145833333334E-2</v>
      </c>
      <c r="AO158" s="48">
        <v>0</v>
      </c>
      <c r="AP158" s="58">
        <v>0</v>
      </c>
      <c r="AQ158" s="48">
        <v>0.14955208333333334</v>
      </c>
      <c r="AR158" s="48">
        <v>0</v>
      </c>
      <c r="AS158" s="48">
        <v>0</v>
      </c>
      <c r="AT158" s="48">
        <v>0</v>
      </c>
      <c r="AU158" s="48">
        <v>0</v>
      </c>
      <c r="AV158" s="48">
        <v>0</v>
      </c>
      <c r="AW158" s="48">
        <v>8.5416666666666659E-4</v>
      </c>
      <c r="AX158" s="48">
        <v>1.4322916666666668E-3</v>
      </c>
      <c r="AY158" s="48">
        <v>0</v>
      </c>
      <c r="AZ158" s="48">
        <v>0</v>
      </c>
      <c r="BA158" s="48">
        <v>0</v>
      </c>
      <c r="BB158" s="58">
        <v>0</v>
      </c>
      <c r="BC158" s="48">
        <v>0</v>
      </c>
      <c r="BD158" s="48">
        <v>0</v>
      </c>
      <c r="BE158" s="48">
        <v>0</v>
      </c>
      <c r="BF158" s="48">
        <v>0</v>
      </c>
      <c r="BG158" s="48">
        <v>0</v>
      </c>
      <c r="BH158" s="48">
        <v>0</v>
      </c>
      <c r="BI158" s="48">
        <v>0</v>
      </c>
      <c r="BJ158" s="48">
        <v>0</v>
      </c>
      <c r="BK158" s="48">
        <v>0</v>
      </c>
      <c r="BL158" s="48">
        <v>0</v>
      </c>
      <c r="BM158" s="48">
        <v>7.0182291666666674E-2</v>
      </c>
      <c r="BN158" s="58">
        <v>0</v>
      </c>
      <c r="BO158" s="48">
        <v>0</v>
      </c>
      <c r="BP158" s="48">
        <v>0</v>
      </c>
      <c r="BQ158" s="48">
        <v>0</v>
      </c>
      <c r="BR158" s="48">
        <v>1.4307291666666666E-2</v>
      </c>
      <c r="BS158" s="48">
        <v>0</v>
      </c>
      <c r="BT158" s="48">
        <v>1.1914062499999999E-2</v>
      </c>
      <c r="BU158" s="48">
        <v>2.6041666666666666E-6</v>
      </c>
      <c r="BV158" s="48">
        <v>0</v>
      </c>
      <c r="BW158" s="48">
        <v>0</v>
      </c>
      <c r="BX158" s="48">
        <v>0</v>
      </c>
      <c r="BY158" s="48">
        <v>0</v>
      </c>
      <c r="BZ158" s="58">
        <v>0</v>
      </c>
      <c r="CA158" s="48">
        <v>0</v>
      </c>
      <c r="CB158" s="48">
        <v>0</v>
      </c>
      <c r="CC158" s="48">
        <v>0</v>
      </c>
      <c r="CD158" s="48">
        <v>0</v>
      </c>
      <c r="CE158" s="48">
        <v>0</v>
      </c>
      <c r="CF158" s="48">
        <v>0</v>
      </c>
      <c r="CG158" s="48">
        <v>4.5958333333333337E-2</v>
      </c>
      <c r="CH158" s="48">
        <v>0</v>
      </c>
      <c r="CI158" s="48">
        <v>0</v>
      </c>
      <c r="CJ158" s="48">
        <v>0</v>
      </c>
      <c r="CK158" s="48">
        <v>0</v>
      </c>
      <c r="CL158" s="58">
        <v>0</v>
      </c>
      <c r="CM158" s="48">
        <v>0</v>
      </c>
      <c r="CN158" s="48">
        <v>0</v>
      </c>
      <c r="CO158" s="48">
        <v>0</v>
      </c>
      <c r="CP158" s="48">
        <v>0</v>
      </c>
      <c r="CQ158" s="48">
        <v>0</v>
      </c>
      <c r="CR158" s="48">
        <v>0</v>
      </c>
      <c r="CS158" s="48">
        <v>1.0444733420026008E-2</v>
      </c>
      <c r="CT158" s="48">
        <v>2.1604681404421323E-2</v>
      </c>
      <c r="CU158" s="48">
        <v>0</v>
      </c>
      <c r="CV158" s="48">
        <v>5.2015604681404422E-3</v>
      </c>
      <c r="CW158" s="71">
        <v>1.1024707412223667E-2</v>
      </c>
      <c r="CX158" s="47">
        <v>1.5011703511053315E-2</v>
      </c>
      <c r="CY158" s="47">
        <v>5.4330299089726912E-3</v>
      </c>
      <c r="CZ158" s="47">
        <v>0</v>
      </c>
      <c r="DA158" s="47">
        <v>6.7100130039011701E-3</v>
      </c>
      <c r="DB158" s="47">
        <v>2.3139141742522757E-2</v>
      </c>
      <c r="DC158" s="47">
        <v>0</v>
      </c>
      <c r="DD158" s="47">
        <v>0.11693628088426528</v>
      </c>
      <c r="DE158" s="47">
        <v>0.14156306892067619</v>
      </c>
      <c r="DF158" s="47">
        <v>3.069477243172952</v>
      </c>
      <c r="DG158" s="47">
        <v>9.9914174252275681E-2</v>
      </c>
      <c r="DH158" s="47">
        <v>0</v>
      </c>
      <c r="DI158" s="47">
        <v>7.2983094928478542E-2</v>
      </c>
    </row>
    <row r="159" spans="1:113" x14ac:dyDescent="0.25">
      <c r="A159" s="23" t="s">
        <v>396</v>
      </c>
      <c r="B159" s="20" t="s">
        <v>398</v>
      </c>
      <c r="C159" s="20" t="s">
        <v>396</v>
      </c>
      <c r="D159" s="43" t="s">
        <v>322</v>
      </c>
      <c r="E159" s="42" t="s">
        <v>129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5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5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  <c r="AO159" s="48">
        <v>0</v>
      </c>
      <c r="AP159" s="58">
        <v>0</v>
      </c>
      <c r="AQ159" s="48">
        <v>0</v>
      </c>
      <c r="AR159" s="48">
        <v>0</v>
      </c>
      <c r="AS159" s="48">
        <v>0</v>
      </c>
      <c r="AT159" s="48">
        <v>0</v>
      </c>
      <c r="AU159" s="48">
        <v>0</v>
      </c>
      <c r="AV159" s="48">
        <v>0</v>
      </c>
      <c r="AW159" s="48">
        <v>0</v>
      </c>
      <c r="AX159" s="48">
        <v>0</v>
      </c>
      <c r="AY159" s="48">
        <v>0</v>
      </c>
      <c r="AZ159" s="48">
        <v>0</v>
      </c>
      <c r="BA159" s="48">
        <v>0</v>
      </c>
      <c r="BB159" s="58">
        <v>0</v>
      </c>
      <c r="BC159" s="48">
        <v>0</v>
      </c>
      <c r="BD159" s="48">
        <v>0</v>
      </c>
      <c r="BE159" s="48">
        <v>0</v>
      </c>
      <c r="BF159" s="48">
        <v>0</v>
      </c>
      <c r="BG159" s="48">
        <v>0</v>
      </c>
      <c r="BH159" s="48">
        <v>0</v>
      </c>
      <c r="BI159" s="48">
        <v>0</v>
      </c>
      <c r="BJ159" s="48">
        <v>0</v>
      </c>
      <c r="BK159" s="48">
        <v>0</v>
      </c>
      <c r="BL159" s="48">
        <v>0</v>
      </c>
      <c r="BM159" s="48">
        <v>0</v>
      </c>
      <c r="BN159" s="58">
        <v>0</v>
      </c>
      <c r="BO159" s="48">
        <v>0</v>
      </c>
      <c r="BP159" s="48">
        <v>0</v>
      </c>
      <c r="BQ159" s="48">
        <v>0</v>
      </c>
      <c r="BR159" s="48">
        <v>0</v>
      </c>
      <c r="BS159" s="48">
        <v>0</v>
      </c>
      <c r="BT159" s="48">
        <v>0</v>
      </c>
      <c r="BU159" s="48">
        <v>0</v>
      </c>
      <c r="BV159" s="48">
        <v>0</v>
      </c>
      <c r="BW159" s="48">
        <v>0</v>
      </c>
      <c r="BX159" s="48">
        <v>0</v>
      </c>
      <c r="BY159" s="48">
        <v>0</v>
      </c>
      <c r="BZ159" s="58">
        <v>0</v>
      </c>
      <c r="CA159" s="48">
        <v>0</v>
      </c>
      <c r="CB159" s="48">
        <v>0</v>
      </c>
      <c r="CC159" s="48">
        <v>0</v>
      </c>
      <c r="CD159" s="48">
        <v>0</v>
      </c>
      <c r="CE159" s="48">
        <v>0</v>
      </c>
      <c r="CF159" s="48">
        <v>0</v>
      </c>
      <c r="CG159" s="48">
        <v>0</v>
      </c>
      <c r="CH159" s="48">
        <v>0</v>
      </c>
      <c r="CI159" s="48">
        <v>0</v>
      </c>
      <c r="CJ159" s="48">
        <v>0</v>
      </c>
      <c r="CK159" s="48">
        <v>0</v>
      </c>
      <c r="CL159" s="58">
        <v>0</v>
      </c>
      <c r="CM159" s="48">
        <v>0</v>
      </c>
      <c r="CN159" s="48">
        <v>0</v>
      </c>
      <c r="CO159" s="48">
        <v>0</v>
      </c>
      <c r="CP159" s="48">
        <v>0</v>
      </c>
      <c r="CQ159" s="48">
        <v>0</v>
      </c>
      <c r="CR159" s="48">
        <v>0</v>
      </c>
      <c r="CS159" s="48">
        <v>0</v>
      </c>
      <c r="CT159" s="48">
        <v>0</v>
      </c>
      <c r="CU159" s="48">
        <v>0</v>
      </c>
      <c r="CV159" s="48">
        <v>1.7607282184655395E-3</v>
      </c>
      <c r="CW159" s="71">
        <v>0</v>
      </c>
      <c r="CX159" s="47">
        <v>0</v>
      </c>
      <c r="CY159" s="47">
        <v>3.9973992197659299E-3</v>
      </c>
      <c r="CZ159" s="47">
        <v>1.4408322496749025E-3</v>
      </c>
      <c r="DA159" s="47">
        <v>0</v>
      </c>
      <c r="DB159" s="47">
        <v>0</v>
      </c>
      <c r="DC159" s="47">
        <v>0</v>
      </c>
      <c r="DD159" s="47">
        <v>0</v>
      </c>
      <c r="DE159" s="47">
        <v>0</v>
      </c>
      <c r="DF159" s="47">
        <v>0</v>
      </c>
      <c r="DG159" s="47">
        <v>0</v>
      </c>
      <c r="DH159" s="47">
        <v>0</v>
      </c>
      <c r="DI159" s="47">
        <v>0</v>
      </c>
    </row>
    <row r="160" spans="1:113" x14ac:dyDescent="0.25">
      <c r="A160" s="23" t="s">
        <v>396</v>
      </c>
      <c r="B160" s="20" t="s">
        <v>398</v>
      </c>
      <c r="C160" s="20" t="s">
        <v>396</v>
      </c>
      <c r="D160" s="43" t="s">
        <v>323</v>
      </c>
      <c r="E160" s="42" t="s">
        <v>130</v>
      </c>
      <c r="F160" s="48">
        <v>1.3020833333333333E-4</v>
      </c>
      <c r="G160" s="48">
        <v>5.2083333333333337E-5</v>
      </c>
      <c r="H160" s="48">
        <v>0</v>
      </c>
      <c r="I160" s="48">
        <v>0</v>
      </c>
      <c r="J160" s="48">
        <v>1.3020833333333333E-4</v>
      </c>
      <c r="K160" s="48">
        <v>0</v>
      </c>
      <c r="L160" s="48">
        <v>2.6041666666666666E-6</v>
      </c>
      <c r="M160" s="48">
        <v>0</v>
      </c>
      <c r="N160" s="48">
        <v>0</v>
      </c>
      <c r="O160" s="48">
        <v>0</v>
      </c>
      <c r="P160" s="48">
        <v>0</v>
      </c>
      <c r="Q160" s="48">
        <v>4.9479166666666665E-5</v>
      </c>
      <c r="R160" s="58">
        <v>5.2083333333333333E-4</v>
      </c>
      <c r="S160" s="48">
        <v>0</v>
      </c>
      <c r="T160" s="48">
        <v>0</v>
      </c>
      <c r="U160" s="48">
        <v>0</v>
      </c>
      <c r="V160" s="48">
        <v>2.8385416666666668E-4</v>
      </c>
      <c r="W160" s="48">
        <v>2.6041666666666666E-4</v>
      </c>
      <c r="X160" s="48">
        <v>0</v>
      </c>
      <c r="Y160" s="48">
        <v>4.8906249999999998E-2</v>
      </c>
      <c r="Z160" s="48">
        <v>0</v>
      </c>
      <c r="AA160" s="48">
        <v>4.296875E-4</v>
      </c>
      <c r="AB160" s="48">
        <v>2.0572916666666667E-4</v>
      </c>
      <c r="AC160" s="48">
        <v>2.6041666666666666E-4</v>
      </c>
      <c r="AD160" s="58">
        <v>0</v>
      </c>
      <c r="AE160" s="48">
        <v>0</v>
      </c>
      <c r="AF160" s="48">
        <v>0</v>
      </c>
      <c r="AG160" s="48">
        <v>2.0052083333333334E-4</v>
      </c>
      <c r="AH160" s="48">
        <v>0</v>
      </c>
      <c r="AI160" s="48">
        <v>0</v>
      </c>
      <c r="AJ160" s="48">
        <v>7.7135416666666663E-3</v>
      </c>
      <c r="AK160" s="48">
        <v>1.8229166666666668E-5</v>
      </c>
      <c r="AL160" s="48">
        <v>9.2760416666666668E-3</v>
      </c>
      <c r="AM160" s="48">
        <v>8.6197916666666662E-3</v>
      </c>
      <c r="AN160" s="48">
        <v>1.6848958333333332E-3</v>
      </c>
      <c r="AO160" s="48">
        <v>8.1822916666666658E-3</v>
      </c>
      <c r="AP160" s="58">
        <v>1.3281250000000001E-3</v>
      </c>
      <c r="AQ160" s="48">
        <v>0</v>
      </c>
      <c r="AR160" s="48">
        <v>3.9817708333333328E-3</v>
      </c>
      <c r="AS160" s="48">
        <v>0</v>
      </c>
      <c r="AT160" s="48">
        <v>0</v>
      </c>
      <c r="AU160" s="48">
        <v>0</v>
      </c>
      <c r="AV160" s="48">
        <v>7.8125000000000004E-4</v>
      </c>
      <c r="AW160" s="48">
        <v>0</v>
      </c>
      <c r="AX160" s="48">
        <v>2.4390624999999999E-2</v>
      </c>
      <c r="AY160" s="48">
        <v>0</v>
      </c>
      <c r="AZ160" s="48">
        <v>4.3750000000000004E-3</v>
      </c>
      <c r="BA160" s="48">
        <v>0</v>
      </c>
      <c r="BB160" s="58">
        <v>0</v>
      </c>
      <c r="BC160" s="48">
        <v>4.3541666666666668E-3</v>
      </c>
      <c r="BD160" s="48">
        <v>4.0052083333333328E-3</v>
      </c>
      <c r="BE160" s="48">
        <v>0</v>
      </c>
      <c r="BF160" s="48">
        <v>0</v>
      </c>
      <c r="BG160" s="48">
        <v>0</v>
      </c>
      <c r="BH160" s="48">
        <v>0</v>
      </c>
      <c r="BI160" s="48">
        <v>0</v>
      </c>
      <c r="BJ160" s="48">
        <v>0</v>
      </c>
      <c r="BK160" s="48">
        <v>0</v>
      </c>
      <c r="BL160" s="48">
        <v>0</v>
      </c>
      <c r="BM160" s="48">
        <v>0</v>
      </c>
      <c r="BN160" s="58">
        <v>0</v>
      </c>
      <c r="BO160" s="48">
        <v>0</v>
      </c>
      <c r="BP160" s="48">
        <v>0</v>
      </c>
      <c r="BQ160" s="48">
        <v>0</v>
      </c>
      <c r="BR160" s="48">
        <v>0</v>
      </c>
      <c r="BS160" s="48">
        <v>0</v>
      </c>
      <c r="BT160" s="48">
        <v>0</v>
      </c>
      <c r="BU160" s="48">
        <v>0</v>
      </c>
      <c r="BV160" s="48">
        <v>0</v>
      </c>
      <c r="BW160" s="48">
        <v>0</v>
      </c>
      <c r="BX160" s="48">
        <v>0</v>
      </c>
      <c r="BY160" s="48">
        <v>1.3854166666666667E-3</v>
      </c>
      <c r="BZ160" s="58">
        <v>0</v>
      </c>
      <c r="CA160" s="48">
        <v>2.4973958333333337E-3</v>
      </c>
      <c r="CB160" s="48">
        <v>0</v>
      </c>
      <c r="CC160" s="48">
        <v>2.6041666666666666E-6</v>
      </c>
      <c r="CD160" s="48">
        <v>5.2083333333333332E-6</v>
      </c>
      <c r="CE160" s="48">
        <v>5.2083333333333332E-6</v>
      </c>
      <c r="CF160" s="48">
        <v>2.9895833333333337E-3</v>
      </c>
      <c r="CG160" s="48">
        <v>1.3020833333333334E-5</v>
      </c>
      <c r="CH160" s="48">
        <v>1.0677083333333332E-4</v>
      </c>
      <c r="CI160" s="48">
        <v>3.9062500000000001E-5</v>
      </c>
      <c r="CJ160" s="48">
        <v>2.6302083333333331E-4</v>
      </c>
      <c r="CK160" s="48">
        <v>3.0859375000000001E-3</v>
      </c>
      <c r="CL160" s="58">
        <v>5.9817945383615081E-5</v>
      </c>
      <c r="CM160" s="48">
        <v>7.17815344603381E-4</v>
      </c>
      <c r="CN160" s="48">
        <v>2.3407022106631987E-5</v>
      </c>
      <c r="CO160" s="48">
        <v>1.9141742522756826E-3</v>
      </c>
      <c r="CP160" s="48">
        <v>4.4733420026007802E-4</v>
      </c>
      <c r="CQ160" s="48">
        <v>3.3342002600780232E-3</v>
      </c>
      <c r="CR160" s="48">
        <v>1.3003901170351105E-4</v>
      </c>
      <c r="CS160" s="48">
        <v>6.7620286085825744E-5</v>
      </c>
      <c r="CT160" s="48">
        <v>8.4785435630689208E-4</v>
      </c>
      <c r="CU160" s="48">
        <v>2.837451235370611E-3</v>
      </c>
      <c r="CV160" s="48">
        <v>5.5916775032509747E-4</v>
      </c>
      <c r="CW160" s="71">
        <v>3.6410923276983091E-5</v>
      </c>
      <c r="CX160" s="47">
        <v>1.8725617685305589E-4</v>
      </c>
      <c r="CY160" s="47">
        <v>3.17295188556567E-4</v>
      </c>
      <c r="CZ160" s="47">
        <v>5.9557867360208062E-4</v>
      </c>
      <c r="DA160" s="47">
        <v>4.4213263979193754E-5</v>
      </c>
      <c r="DB160" s="47">
        <v>2.5747724317295188E-3</v>
      </c>
      <c r="DC160" s="47">
        <v>3.1703511053315994E-3</v>
      </c>
      <c r="DD160" s="47">
        <v>1.0663198959687907E-4</v>
      </c>
      <c r="DE160" s="47">
        <v>3.6410923276983091E-5</v>
      </c>
      <c r="DF160" s="47">
        <v>1.8205461638491545E-5</v>
      </c>
      <c r="DG160" s="47">
        <v>6.7620286085825744E-5</v>
      </c>
      <c r="DH160" s="47">
        <v>2.600780234070221E-4</v>
      </c>
      <c r="DI160" s="47">
        <v>6.5019505851755525E-5</v>
      </c>
    </row>
    <row r="161" spans="1:113" x14ac:dyDescent="0.25">
      <c r="A161" s="23" t="s">
        <v>396</v>
      </c>
      <c r="B161" s="20" t="s">
        <v>398</v>
      </c>
      <c r="C161" s="20" t="s">
        <v>396</v>
      </c>
      <c r="D161" s="43" t="s">
        <v>325</v>
      </c>
      <c r="E161" s="42" t="s">
        <v>525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5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48">
        <v>0</v>
      </c>
      <c r="AD161" s="5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  <c r="AO161" s="48">
        <v>0</v>
      </c>
      <c r="AP161" s="58">
        <v>0</v>
      </c>
      <c r="AQ161" s="48">
        <v>0</v>
      </c>
      <c r="AR161" s="48">
        <v>0</v>
      </c>
      <c r="AS161" s="48">
        <v>0</v>
      </c>
      <c r="AT161" s="48">
        <v>0</v>
      </c>
      <c r="AU161" s="48">
        <v>0</v>
      </c>
      <c r="AV161" s="48">
        <v>0</v>
      </c>
      <c r="AW161" s="48">
        <v>0</v>
      </c>
      <c r="AX161" s="48">
        <v>0</v>
      </c>
      <c r="AY161" s="48">
        <v>0</v>
      </c>
      <c r="AZ161" s="48">
        <v>0</v>
      </c>
      <c r="BA161" s="48">
        <v>0</v>
      </c>
      <c r="BB161" s="58">
        <v>0</v>
      </c>
      <c r="BC161" s="48">
        <v>0</v>
      </c>
      <c r="BD161" s="48">
        <v>0</v>
      </c>
      <c r="BE161" s="48">
        <v>0</v>
      </c>
      <c r="BF161" s="48">
        <v>0</v>
      </c>
      <c r="BG161" s="48">
        <v>0</v>
      </c>
      <c r="BH161" s="48">
        <v>0</v>
      </c>
      <c r="BI161" s="48">
        <v>0</v>
      </c>
      <c r="BJ161" s="48">
        <v>0</v>
      </c>
      <c r="BK161" s="48">
        <v>0</v>
      </c>
      <c r="BL161" s="48">
        <v>0</v>
      </c>
      <c r="BM161" s="48">
        <v>0</v>
      </c>
      <c r="BN161" s="58">
        <v>0</v>
      </c>
      <c r="BO161" s="48">
        <v>0</v>
      </c>
      <c r="BP161" s="48">
        <v>0</v>
      </c>
      <c r="BQ161" s="48">
        <v>0</v>
      </c>
      <c r="BR161" s="48">
        <v>0</v>
      </c>
      <c r="BS161" s="48">
        <v>0</v>
      </c>
      <c r="BT161" s="48">
        <v>0</v>
      </c>
      <c r="BU161" s="48">
        <v>0</v>
      </c>
      <c r="BV161" s="48">
        <v>0</v>
      </c>
      <c r="BW161" s="48">
        <v>0</v>
      </c>
      <c r="BX161" s="48">
        <v>0</v>
      </c>
      <c r="BY161" s="48">
        <v>0</v>
      </c>
      <c r="BZ161" s="58">
        <v>0</v>
      </c>
      <c r="CA161" s="48">
        <v>0</v>
      </c>
      <c r="CB161" s="48">
        <v>0</v>
      </c>
      <c r="CC161" s="48">
        <v>0</v>
      </c>
      <c r="CD161" s="48">
        <v>0</v>
      </c>
      <c r="CE161" s="48">
        <v>0</v>
      </c>
      <c r="CF161" s="48">
        <v>0</v>
      </c>
      <c r="CG161" s="48">
        <v>0</v>
      </c>
      <c r="CH161" s="48">
        <v>0</v>
      </c>
      <c r="CI161" s="48">
        <v>0</v>
      </c>
      <c r="CJ161" s="48">
        <v>0</v>
      </c>
      <c r="CK161" s="48">
        <v>0</v>
      </c>
      <c r="CL161" s="58">
        <v>0</v>
      </c>
      <c r="CM161" s="48">
        <v>0</v>
      </c>
      <c r="CN161" s="48">
        <v>0</v>
      </c>
      <c r="CO161" s="48">
        <v>0</v>
      </c>
      <c r="CP161" s="48">
        <v>0</v>
      </c>
      <c r="CQ161" s="48">
        <v>0</v>
      </c>
      <c r="CR161" s="48">
        <v>0</v>
      </c>
      <c r="CS161" s="48">
        <v>0</v>
      </c>
      <c r="CT161" s="48">
        <v>0</v>
      </c>
      <c r="CU161" s="48">
        <v>0</v>
      </c>
      <c r="CV161" s="48">
        <v>0</v>
      </c>
      <c r="CW161" s="71">
        <v>0</v>
      </c>
      <c r="CX161" s="47">
        <v>0</v>
      </c>
      <c r="CY161" s="47">
        <v>0</v>
      </c>
      <c r="CZ161" s="47">
        <v>0</v>
      </c>
      <c r="DA161" s="47">
        <v>0</v>
      </c>
      <c r="DB161" s="47">
        <v>0</v>
      </c>
      <c r="DC161" s="47">
        <v>0</v>
      </c>
      <c r="DD161" s="47">
        <v>0</v>
      </c>
      <c r="DE161" s="47">
        <v>0</v>
      </c>
      <c r="DF161" s="47">
        <v>0</v>
      </c>
      <c r="DG161" s="47">
        <v>0</v>
      </c>
      <c r="DH161" s="47">
        <v>0</v>
      </c>
      <c r="DI161" s="47">
        <v>0</v>
      </c>
    </row>
    <row r="162" spans="1:113" x14ac:dyDescent="0.25">
      <c r="A162" s="23" t="s">
        <v>396</v>
      </c>
      <c r="B162" s="20" t="s">
        <v>398</v>
      </c>
      <c r="C162" s="20" t="s">
        <v>396</v>
      </c>
      <c r="D162" s="43" t="s">
        <v>324</v>
      </c>
      <c r="E162" s="42" t="s">
        <v>131</v>
      </c>
      <c r="F162" s="48">
        <v>10.659744791666666</v>
      </c>
      <c r="G162" s="48">
        <v>11.421557291666666</v>
      </c>
      <c r="H162" s="48">
        <v>3.1617031249999998</v>
      </c>
      <c r="I162" s="48">
        <v>1.431875</v>
      </c>
      <c r="J162" s="48">
        <v>10.280174479166666</v>
      </c>
      <c r="K162" s="48">
        <v>12.4145234375</v>
      </c>
      <c r="L162" s="48">
        <v>12.232442708333334</v>
      </c>
      <c r="M162" s="48">
        <v>11.255002604166666</v>
      </c>
      <c r="N162" s="48">
        <v>10.366861979166666</v>
      </c>
      <c r="O162" s="48">
        <v>16.686432291666666</v>
      </c>
      <c r="P162" s="48">
        <v>14.0405859375</v>
      </c>
      <c r="Q162" s="48">
        <v>18.80153125</v>
      </c>
      <c r="R162" s="58">
        <v>11.648026041666666</v>
      </c>
      <c r="S162" s="48">
        <v>12.3301640625</v>
      </c>
      <c r="T162" s="48">
        <v>21.433335937500001</v>
      </c>
      <c r="U162" s="48">
        <v>9.9262864583333332</v>
      </c>
      <c r="V162" s="48">
        <v>40.234174479166661</v>
      </c>
      <c r="W162" s="48">
        <v>20.601356770833331</v>
      </c>
      <c r="X162" s="48">
        <v>15.396755208333332</v>
      </c>
      <c r="Y162" s="48">
        <v>73.84694270833333</v>
      </c>
      <c r="Z162" s="48">
        <v>53.464989583333335</v>
      </c>
      <c r="AA162" s="48">
        <v>19.419830729166669</v>
      </c>
      <c r="AB162" s="48">
        <v>60.859119791666664</v>
      </c>
      <c r="AC162" s="48">
        <v>91.491169270833325</v>
      </c>
      <c r="AD162" s="58">
        <v>39.498296875000001</v>
      </c>
      <c r="AE162" s="48">
        <v>19.043296874999999</v>
      </c>
      <c r="AF162" s="48">
        <v>13.396507812499999</v>
      </c>
      <c r="AG162" s="48">
        <v>15.620091145833332</v>
      </c>
      <c r="AH162" s="48">
        <v>27.511494791666667</v>
      </c>
      <c r="AI162" s="48">
        <v>10.850385416666667</v>
      </c>
      <c r="AJ162" s="48">
        <v>25.600554687500001</v>
      </c>
      <c r="AK162" s="48">
        <v>22.650989583333331</v>
      </c>
      <c r="AL162" s="48">
        <v>18.367226562500001</v>
      </c>
      <c r="AM162" s="48">
        <v>21.177080729166669</v>
      </c>
      <c r="AN162" s="48">
        <v>35.880528645833337</v>
      </c>
      <c r="AO162" s="48">
        <v>23.850666666666669</v>
      </c>
      <c r="AP162" s="58">
        <v>24.166510416666668</v>
      </c>
      <c r="AQ162" s="48">
        <v>21.620249999999999</v>
      </c>
      <c r="AR162" s="48">
        <v>25.750356770833331</v>
      </c>
      <c r="AS162" s="48">
        <v>19.247927083333334</v>
      </c>
      <c r="AT162" s="48">
        <v>27.694229166666666</v>
      </c>
      <c r="AU162" s="48">
        <v>20.304653645833334</v>
      </c>
      <c r="AV162" s="48">
        <v>21.303578125000001</v>
      </c>
      <c r="AW162" s="48">
        <v>19.439078125000002</v>
      </c>
      <c r="AX162" s="48">
        <v>24.27166145833333</v>
      </c>
      <c r="AY162" s="48">
        <v>28.066445312500001</v>
      </c>
      <c r="AZ162" s="48">
        <v>31.912755208333333</v>
      </c>
      <c r="BA162" s="48">
        <v>22.960229166666668</v>
      </c>
      <c r="BB162" s="58">
        <v>26.4843203125</v>
      </c>
      <c r="BC162" s="48">
        <v>43.684486979166664</v>
      </c>
      <c r="BD162" s="48">
        <v>34.220611979166662</v>
      </c>
      <c r="BE162" s="48">
        <v>20.316807291666667</v>
      </c>
      <c r="BF162" s="48">
        <v>19.626395833333333</v>
      </c>
      <c r="BG162" s="48">
        <v>26.898994791666667</v>
      </c>
      <c r="BH162" s="48">
        <v>37.677942708333333</v>
      </c>
      <c r="BI162" s="48">
        <v>38.276739583333338</v>
      </c>
      <c r="BJ162" s="48">
        <v>15.301604166666666</v>
      </c>
      <c r="BK162" s="48">
        <v>18.756927083333331</v>
      </c>
      <c r="BL162" s="48">
        <v>22.633781249999998</v>
      </c>
      <c r="BM162" s="48">
        <v>27.115979166666669</v>
      </c>
      <c r="BN162" s="58">
        <v>25.492015625000001</v>
      </c>
      <c r="BO162" s="48">
        <v>22.727429687499999</v>
      </c>
      <c r="BP162" s="48">
        <v>19.864132812499999</v>
      </c>
      <c r="BQ162" s="48">
        <v>31.254057291666665</v>
      </c>
      <c r="BR162" s="48">
        <v>24.605919270833333</v>
      </c>
      <c r="BS162" s="48">
        <v>14.844984374999999</v>
      </c>
      <c r="BT162" s="48">
        <v>13.367372395833334</v>
      </c>
      <c r="BU162" s="48">
        <v>18.462445312500002</v>
      </c>
      <c r="BV162" s="48">
        <v>35.317854166666663</v>
      </c>
      <c r="BW162" s="48">
        <v>13.500453125</v>
      </c>
      <c r="BX162" s="48">
        <v>21.324794270833333</v>
      </c>
      <c r="BY162" s="48">
        <v>22.355421875000001</v>
      </c>
      <c r="BZ162" s="58">
        <v>26.816942708333332</v>
      </c>
      <c r="CA162" s="48">
        <v>31.105132812499999</v>
      </c>
      <c r="CB162" s="48">
        <v>25.961317708333333</v>
      </c>
      <c r="CC162" s="48">
        <v>57.482132812499998</v>
      </c>
      <c r="CD162" s="48">
        <v>26.214539062499998</v>
      </c>
      <c r="CE162" s="48">
        <v>49.108651041666661</v>
      </c>
      <c r="CF162" s="48">
        <v>38.704630208333334</v>
      </c>
      <c r="CG162" s="48">
        <v>37.568940104166664</v>
      </c>
      <c r="CH162" s="48">
        <v>30.0800078125</v>
      </c>
      <c r="CI162" s="48">
        <v>54.424049479166662</v>
      </c>
      <c r="CJ162" s="48">
        <v>25.618710937500001</v>
      </c>
      <c r="CK162" s="48">
        <v>22.193789062499999</v>
      </c>
      <c r="CL162" s="58">
        <v>38.5707022106632</v>
      </c>
      <c r="CM162" s="48">
        <v>35.212936280884264</v>
      </c>
      <c r="CN162" s="48">
        <v>79.191596879063709</v>
      </c>
      <c r="CO162" s="48">
        <v>36.205628088426529</v>
      </c>
      <c r="CP162" s="48">
        <v>29.708314694408323</v>
      </c>
      <c r="CQ162" s="48">
        <v>17.342527958387517</v>
      </c>
      <c r="CR162" s="48">
        <v>40.504002600780233</v>
      </c>
      <c r="CS162" s="48">
        <v>30.993024707412225</v>
      </c>
      <c r="CT162" s="48">
        <v>32.258364109232765</v>
      </c>
      <c r="CU162" s="48">
        <v>29.904772431729519</v>
      </c>
      <c r="CV162" s="48">
        <v>27.256585175552665</v>
      </c>
      <c r="CW162" s="71">
        <v>67.238902470741223</v>
      </c>
      <c r="CX162" s="47">
        <v>23.580514954486343</v>
      </c>
      <c r="CY162" s="47">
        <v>23.580767230169052</v>
      </c>
      <c r="CZ162" s="47">
        <v>31.511825747724316</v>
      </c>
      <c r="DA162" s="47">
        <v>25.902481144343302</v>
      </c>
      <c r="DB162" s="47">
        <v>32.671110533159947</v>
      </c>
      <c r="DC162" s="47">
        <v>32.843334200260074</v>
      </c>
      <c r="DD162" s="47">
        <v>22.550699609882965</v>
      </c>
      <c r="DE162" s="47">
        <v>25.682559167750323</v>
      </c>
      <c r="DF162" s="47">
        <v>24.35196098829649</v>
      </c>
      <c r="DG162" s="47">
        <v>29.774665799739921</v>
      </c>
      <c r="DH162" s="47">
        <v>16.151908972691807</v>
      </c>
      <c r="DI162" s="47">
        <v>38.762814044213265</v>
      </c>
    </row>
    <row r="163" spans="1:113" x14ac:dyDescent="0.25">
      <c r="A163" s="23" t="s">
        <v>396</v>
      </c>
      <c r="B163" s="20" t="s">
        <v>398</v>
      </c>
      <c r="C163" s="20" t="s">
        <v>396</v>
      </c>
      <c r="D163" s="43" t="s">
        <v>259</v>
      </c>
      <c r="E163" s="42" t="s">
        <v>526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5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5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0</v>
      </c>
      <c r="AN163" s="48">
        <v>0</v>
      </c>
      <c r="AO163" s="48">
        <v>0</v>
      </c>
      <c r="AP163" s="58">
        <v>0</v>
      </c>
      <c r="AQ163" s="48">
        <v>0</v>
      </c>
      <c r="AR163" s="48">
        <v>0</v>
      </c>
      <c r="AS163" s="48">
        <v>0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0</v>
      </c>
      <c r="BA163" s="48">
        <v>0</v>
      </c>
      <c r="BB163" s="58">
        <v>0</v>
      </c>
      <c r="BC163" s="48">
        <v>0</v>
      </c>
      <c r="BD163" s="48">
        <v>0</v>
      </c>
      <c r="BE163" s="48">
        <v>0</v>
      </c>
      <c r="BF163" s="48">
        <v>0</v>
      </c>
      <c r="BG163" s="48">
        <v>0</v>
      </c>
      <c r="BH163" s="48">
        <v>0</v>
      </c>
      <c r="BI163" s="48">
        <v>0</v>
      </c>
      <c r="BJ163" s="48">
        <v>0</v>
      </c>
      <c r="BK163" s="48">
        <v>0</v>
      </c>
      <c r="BL163" s="48">
        <v>0</v>
      </c>
      <c r="BM163" s="48">
        <v>0</v>
      </c>
      <c r="BN163" s="58">
        <v>0</v>
      </c>
      <c r="BO163" s="48">
        <v>0</v>
      </c>
      <c r="BP163" s="48">
        <v>5.611979166666667E-3</v>
      </c>
      <c r="BQ163" s="48">
        <v>0</v>
      </c>
      <c r="BR163" s="48">
        <v>0</v>
      </c>
      <c r="BS163" s="48">
        <v>0</v>
      </c>
      <c r="BT163" s="48">
        <v>0</v>
      </c>
      <c r="BU163" s="48">
        <v>0</v>
      </c>
      <c r="BV163" s="48">
        <v>0</v>
      </c>
      <c r="BW163" s="48">
        <v>0</v>
      </c>
      <c r="BX163" s="48">
        <v>0</v>
      </c>
      <c r="BY163" s="48">
        <v>0</v>
      </c>
      <c r="BZ163" s="58">
        <v>0</v>
      </c>
      <c r="CA163" s="48">
        <v>0</v>
      </c>
      <c r="CB163" s="48">
        <v>0</v>
      </c>
      <c r="CC163" s="48">
        <v>0</v>
      </c>
      <c r="CD163" s="48">
        <v>0</v>
      </c>
      <c r="CE163" s="48">
        <v>0</v>
      </c>
      <c r="CF163" s="48">
        <v>0</v>
      </c>
      <c r="CG163" s="48">
        <v>0</v>
      </c>
      <c r="CH163" s="48">
        <v>0</v>
      </c>
      <c r="CI163" s="48">
        <v>0</v>
      </c>
      <c r="CJ163" s="48">
        <v>0</v>
      </c>
      <c r="CK163" s="48">
        <v>0</v>
      </c>
      <c r="CL163" s="58">
        <v>0</v>
      </c>
      <c r="CM163" s="48">
        <v>0</v>
      </c>
      <c r="CN163" s="48">
        <v>0</v>
      </c>
      <c r="CO163" s="48">
        <v>0</v>
      </c>
      <c r="CP163" s="48">
        <v>0</v>
      </c>
      <c r="CQ163" s="48">
        <v>0</v>
      </c>
      <c r="CR163" s="48">
        <v>0</v>
      </c>
      <c r="CS163" s="48">
        <v>0</v>
      </c>
      <c r="CT163" s="48">
        <v>0</v>
      </c>
      <c r="CU163" s="48">
        <v>0</v>
      </c>
      <c r="CV163" s="48">
        <v>0</v>
      </c>
      <c r="CW163" s="71">
        <v>0</v>
      </c>
      <c r="CX163" s="47">
        <v>0</v>
      </c>
      <c r="CY163" s="47">
        <v>0</v>
      </c>
      <c r="CZ163" s="47">
        <v>0</v>
      </c>
      <c r="DA163" s="47">
        <v>0</v>
      </c>
      <c r="DB163" s="47">
        <v>0</v>
      </c>
      <c r="DC163" s="47">
        <v>0</v>
      </c>
      <c r="DD163" s="47">
        <v>0</v>
      </c>
      <c r="DE163" s="47">
        <v>0</v>
      </c>
      <c r="DF163" s="47">
        <v>0</v>
      </c>
      <c r="DG163" s="47">
        <v>0</v>
      </c>
      <c r="DH163" s="47">
        <v>0</v>
      </c>
      <c r="DI163" s="47">
        <v>0</v>
      </c>
    </row>
    <row r="164" spans="1:113" x14ac:dyDescent="0.25">
      <c r="A164" s="23" t="s">
        <v>396</v>
      </c>
      <c r="B164" s="20" t="s">
        <v>398</v>
      </c>
      <c r="C164" s="20" t="s">
        <v>396</v>
      </c>
      <c r="D164" s="43" t="s">
        <v>326</v>
      </c>
      <c r="E164" s="42" t="s">
        <v>527</v>
      </c>
      <c r="F164" s="48">
        <v>1.1942395833333332</v>
      </c>
      <c r="G164" s="48">
        <v>1.1786588541666667</v>
      </c>
      <c r="H164" s="48">
        <v>0.13796093749999999</v>
      </c>
      <c r="I164" s="48">
        <v>0.15316145833333333</v>
      </c>
      <c r="J164" s="48">
        <v>0.62651562500000002</v>
      </c>
      <c r="K164" s="48">
        <v>0.92823697916666659</v>
      </c>
      <c r="L164" s="48">
        <v>0.16964322916666666</v>
      </c>
      <c r="M164" s="48">
        <v>0.1003359375</v>
      </c>
      <c r="N164" s="48">
        <v>0.24605208333333331</v>
      </c>
      <c r="O164" s="48">
        <v>0.22655729166666666</v>
      </c>
      <c r="P164" s="48">
        <v>0.182234375</v>
      </c>
      <c r="Q164" s="48">
        <v>0.76816145833333338</v>
      </c>
      <c r="R164" s="58">
        <v>1.1872005208333332</v>
      </c>
      <c r="S164" s="48">
        <v>1.2937708333333333</v>
      </c>
      <c r="T164" s="48">
        <v>0.61873437499999995</v>
      </c>
      <c r="U164" s="48">
        <v>0.57296875000000003</v>
      </c>
      <c r="V164" s="48">
        <v>5.3664062499999998E-2</v>
      </c>
      <c r="W164" s="48">
        <v>0.92723437500000006</v>
      </c>
      <c r="X164" s="48">
        <v>1.3229401041666669</v>
      </c>
      <c r="Y164" s="48">
        <v>0.12977083333333334</v>
      </c>
      <c r="Z164" s="48">
        <v>0.20771614583333334</v>
      </c>
      <c r="AA164" s="48">
        <v>0.56989843750000002</v>
      </c>
      <c r="AB164" s="48">
        <v>1.9603593749999999</v>
      </c>
      <c r="AC164" s="48">
        <v>2.5729817708333336</v>
      </c>
      <c r="AD164" s="58">
        <v>1.3688750000000001</v>
      </c>
      <c r="AE164" s="48">
        <v>1.6051302083333332</v>
      </c>
      <c r="AF164" s="48">
        <v>3.1465677083333334</v>
      </c>
      <c r="AG164" s="48">
        <v>6.9473619791666668</v>
      </c>
      <c r="AH164" s="48">
        <v>2.87396875</v>
      </c>
      <c r="AI164" s="48">
        <v>1.9590442708333333</v>
      </c>
      <c r="AJ164" s="48">
        <v>2.5266145833333336</v>
      </c>
      <c r="AK164" s="48">
        <v>1.0133645833333333</v>
      </c>
      <c r="AL164" s="48">
        <v>0.70435416666666661</v>
      </c>
      <c r="AM164" s="48">
        <v>0.84907031249999998</v>
      </c>
      <c r="AN164" s="48">
        <v>0.87029947916666661</v>
      </c>
      <c r="AO164" s="48">
        <v>1.7409453125000001</v>
      </c>
      <c r="AP164" s="58">
        <v>1.3626041666666668</v>
      </c>
      <c r="AQ164" s="48">
        <v>2.7060833333333334</v>
      </c>
      <c r="AR164" s="48">
        <v>3.6682291666666664</v>
      </c>
      <c r="AS164" s="48">
        <v>2.1124401041666667</v>
      </c>
      <c r="AT164" s="48">
        <v>5.0258880208333334</v>
      </c>
      <c r="AU164" s="48">
        <v>2.6356588541666666</v>
      </c>
      <c r="AV164" s="48">
        <v>4.9531640625</v>
      </c>
      <c r="AW164" s="48">
        <v>1.0791510416666668</v>
      </c>
      <c r="AX164" s="48">
        <v>0.83940364583333338</v>
      </c>
      <c r="AY164" s="48">
        <v>1.9365494791666664</v>
      </c>
      <c r="AZ164" s="48">
        <v>1.0744192708333333</v>
      </c>
      <c r="BA164" s="48">
        <v>3.2716093750000002</v>
      </c>
      <c r="BB164" s="58">
        <v>2.3931848958333335</v>
      </c>
      <c r="BC164" s="48">
        <v>5.0133203125000003</v>
      </c>
      <c r="BD164" s="48">
        <v>8.1261744791666661</v>
      </c>
      <c r="BE164" s="48">
        <v>3.7971093749999998</v>
      </c>
      <c r="BF164" s="48">
        <v>3.8567942708333329</v>
      </c>
      <c r="BG164" s="48">
        <v>7.8429921875000002</v>
      </c>
      <c r="BH164" s="48">
        <v>4.3317161458333331</v>
      </c>
      <c r="BI164" s="48">
        <v>3.0288151041666667</v>
      </c>
      <c r="BJ164" s="48">
        <v>1.272421875</v>
      </c>
      <c r="BK164" s="48">
        <v>3.0887994791666666</v>
      </c>
      <c r="BL164" s="48">
        <v>1.5881328125</v>
      </c>
      <c r="BM164" s="48">
        <v>4.3017812500000003</v>
      </c>
      <c r="BN164" s="58">
        <v>3.1001171875</v>
      </c>
      <c r="BO164" s="48">
        <v>1.3957786458333332</v>
      </c>
      <c r="BP164" s="48">
        <v>2.3471223958333334</v>
      </c>
      <c r="BQ164" s="48">
        <v>6.3104010416666672</v>
      </c>
      <c r="BR164" s="48">
        <v>3.5970833333333334</v>
      </c>
      <c r="BS164" s="48">
        <v>2.6621328124999999</v>
      </c>
      <c r="BT164" s="48">
        <v>5.4130494791666672</v>
      </c>
      <c r="BU164" s="48">
        <v>6.4032057291666673</v>
      </c>
      <c r="BV164" s="48">
        <v>3.2016640624999999</v>
      </c>
      <c r="BW164" s="48">
        <v>0.62151302083333337</v>
      </c>
      <c r="BX164" s="48">
        <v>1.2229479166666668</v>
      </c>
      <c r="BY164" s="48">
        <v>1.6972447916666666</v>
      </c>
      <c r="BZ164" s="58">
        <v>1.3739739583333332</v>
      </c>
      <c r="CA164" s="48">
        <v>0.17475520833333336</v>
      </c>
      <c r="CB164" s="48">
        <v>0.24518489583333331</v>
      </c>
      <c r="CC164" s="48">
        <v>1.2385364583333331</v>
      </c>
      <c r="CD164" s="48">
        <v>0.73672395833333337</v>
      </c>
      <c r="CE164" s="48">
        <v>1.2278671875</v>
      </c>
      <c r="CF164" s="48">
        <v>0.55084114583333332</v>
      </c>
      <c r="CG164" s="48">
        <v>0.82231510416666664</v>
      </c>
      <c r="CH164" s="48">
        <v>0.45282031249999999</v>
      </c>
      <c r="CI164" s="48">
        <v>0.69484114583333334</v>
      </c>
      <c r="CJ164" s="48">
        <v>0.1141328125</v>
      </c>
      <c r="CK164" s="48">
        <v>6.6488151041666672</v>
      </c>
      <c r="CL164" s="58">
        <v>2.5109102730819242</v>
      </c>
      <c r="CM164" s="48">
        <v>0.44599479843953188</v>
      </c>
      <c r="CN164" s="48">
        <v>0.34698569570871263</v>
      </c>
      <c r="CO164" s="48">
        <v>0.47742782834850456</v>
      </c>
      <c r="CP164" s="48">
        <v>0.17905331599479843</v>
      </c>
      <c r="CQ164" s="48">
        <v>2.1455994798439533</v>
      </c>
      <c r="CR164" s="48">
        <v>3.509976592977893</v>
      </c>
      <c r="CS164" s="48">
        <v>2.344954486345904</v>
      </c>
      <c r="CT164" s="48">
        <v>0.9230351105331599</v>
      </c>
      <c r="CU164" s="48">
        <v>3.2495162548764629</v>
      </c>
      <c r="CV164" s="48">
        <v>3.5583276983094927</v>
      </c>
      <c r="CW164" s="71">
        <v>13.715765929778934</v>
      </c>
      <c r="CX164" s="47">
        <v>9.0961508452535753</v>
      </c>
      <c r="CY164" s="47">
        <v>7.6344681404421317</v>
      </c>
      <c r="CZ164" s="47">
        <v>3.9681976592977892</v>
      </c>
      <c r="DA164" s="47">
        <v>14.573196358907671</v>
      </c>
      <c r="DB164" s="47">
        <v>6.488616384915475</v>
      </c>
      <c r="DC164" s="47">
        <v>9.8511469440832258</v>
      </c>
      <c r="DD164" s="47">
        <v>19.419136540962288</v>
      </c>
      <c r="DE164" s="47">
        <v>16.439006501950583</v>
      </c>
      <c r="DF164" s="47">
        <v>6.0401014304291287</v>
      </c>
      <c r="DG164" s="47">
        <v>2.6150559167750322</v>
      </c>
      <c r="DH164" s="47">
        <v>4.8463771131339399</v>
      </c>
      <c r="DI164" s="47">
        <v>3.9055370611183355</v>
      </c>
    </row>
    <row r="165" spans="1:113" x14ac:dyDescent="0.25">
      <c r="A165" s="23" t="s">
        <v>396</v>
      </c>
      <c r="B165" s="20" t="s">
        <v>398</v>
      </c>
      <c r="C165" s="20" t="s">
        <v>396</v>
      </c>
      <c r="D165" s="43" t="s">
        <v>327</v>
      </c>
      <c r="E165" s="42" t="s">
        <v>132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58">
        <v>0</v>
      </c>
      <c r="S165" s="48">
        <v>0</v>
      </c>
      <c r="T165" s="48">
        <v>0</v>
      </c>
      <c r="U165" s="48">
        <v>0</v>
      </c>
      <c r="V165" s="48">
        <v>3.7760416666666666E-4</v>
      </c>
      <c r="W165" s="48">
        <v>0</v>
      </c>
      <c r="X165" s="48">
        <v>5.0781250000000002E-4</v>
      </c>
      <c r="Y165" s="48">
        <v>3.6197916666666666E-3</v>
      </c>
      <c r="Z165" s="48">
        <v>0</v>
      </c>
      <c r="AA165" s="48">
        <v>1.0468750000000001E-3</v>
      </c>
      <c r="AB165" s="48">
        <v>2.2421874999999998E-3</v>
      </c>
      <c r="AC165" s="48">
        <v>0</v>
      </c>
      <c r="AD165" s="58">
        <v>0</v>
      </c>
      <c r="AE165" s="48">
        <v>3.072916666666667E-4</v>
      </c>
      <c r="AF165" s="48">
        <v>5.6249999999999998E-3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  <c r="AO165" s="48">
        <v>0</v>
      </c>
      <c r="AP165" s="58">
        <v>0</v>
      </c>
      <c r="AQ165" s="48">
        <v>0</v>
      </c>
      <c r="AR165" s="48">
        <v>0</v>
      </c>
      <c r="AS165" s="48">
        <v>0</v>
      </c>
      <c r="AT165" s="48">
        <v>0</v>
      </c>
      <c r="AU165" s="48">
        <v>0</v>
      </c>
      <c r="AV165" s="48">
        <v>3.6273437499999998E-2</v>
      </c>
      <c r="AW165" s="48">
        <v>0</v>
      </c>
      <c r="AX165" s="48">
        <v>0</v>
      </c>
      <c r="AY165" s="48">
        <v>0</v>
      </c>
      <c r="AZ165" s="48">
        <v>0</v>
      </c>
      <c r="BA165" s="48">
        <v>0</v>
      </c>
      <c r="BB165" s="58">
        <v>9.2356770833333324E-2</v>
      </c>
      <c r="BC165" s="48">
        <v>0</v>
      </c>
      <c r="BD165" s="48">
        <v>6.517447916666666E-2</v>
      </c>
      <c r="BE165" s="48">
        <v>0</v>
      </c>
      <c r="BF165" s="48">
        <v>9.217447916666667E-2</v>
      </c>
      <c r="BG165" s="48">
        <v>0</v>
      </c>
      <c r="BH165" s="48">
        <v>0</v>
      </c>
      <c r="BI165" s="48">
        <v>2.6484375000000002E-3</v>
      </c>
      <c r="BJ165" s="48">
        <v>6.7375000000000004E-2</v>
      </c>
      <c r="BK165" s="48">
        <v>0</v>
      </c>
      <c r="BL165" s="48">
        <v>7.03125E-2</v>
      </c>
      <c r="BM165" s="48">
        <v>0</v>
      </c>
      <c r="BN165" s="58">
        <v>0</v>
      </c>
      <c r="BO165" s="48">
        <v>0</v>
      </c>
      <c r="BP165" s="48">
        <v>0</v>
      </c>
      <c r="BQ165" s="48">
        <v>6.1721354166666666E-2</v>
      </c>
      <c r="BR165" s="48">
        <v>6.2713541666666664E-2</v>
      </c>
      <c r="BS165" s="48">
        <v>0</v>
      </c>
      <c r="BT165" s="48">
        <v>7.2187500000000002E-2</v>
      </c>
      <c r="BU165" s="48">
        <v>0.14413541666666665</v>
      </c>
      <c r="BV165" s="48">
        <v>0</v>
      </c>
      <c r="BW165" s="48">
        <v>0</v>
      </c>
      <c r="BX165" s="48">
        <v>0</v>
      </c>
      <c r="BY165" s="48">
        <v>0</v>
      </c>
      <c r="BZ165" s="58">
        <v>0</v>
      </c>
      <c r="CA165" s="48">
        <v>0</v>
      </c>
      <c r="CB165" s="48">
        <v>0</v>
      </c>
      <c r="CC165" s="48">
        <v>0</v>
      </c>
      <c r="CD165" s="48">
        <v>0</v>
      </c>
      <c r="CE165" s="48">
        <v>0</v>
      </c>
      <c r="CF165" s="48">
        <v>0.23383333333333331</v>
      </c>
      <c r="CG165" s="48">
        <v>0</v>
      </c>
      <c r="CH165" s="48">
        <v>0</v>
      </c>
      <c r="CI165" s="48">
        <v>0</v>
      </c>
      <c r="CJ165" s="48">
        <v>0</v>
      </c>
      <c r="CK165" s="48">
        <v>0</v>
      </c>
      <c r="CL165" s="58">
        <v>8.8426527958387509E-5</v>
      </c>
      <c r="CM165" s="48">
        <v>0</v>
      </c>
      <c r="CN165" s="48">
        <v>1.0923276983094929E-4</v>
      </c>
      <c r="CO165" s="48">
        <v>9.0566970091027307E-2</v>
      </c>
      <c r="CP165" s="48">
        <v>0</v>
      </c>
      <c r="CQ165" s="48">
        <v>0.21075422626788035</v>
      </c>
      <c r="CR165" s="48">
        <v>0</v>
      </c>
      <c r="CS165" s="48">
        <v>0</v>
      </c>
      <c r="CT165" s="48">
        <v>9.9204161248374514E-2</v>
      </c>
      <c r="CU165" s="48">
        <v>0.11281664499349804</v>
      </c>
      <c r="CV165" s="48">
        <v>9.1888166449934972E-2</v>
      </c>
      <c r="CW165" s="71">
        <v>0.180925877763329</v>
      </c>
      <c r="CX165" s="47">
        <v>0</v>
      </c>
      <c r="CY165" s="47">
        <v>0</v>
      </c>
      <c r="CZ165" s="47">
        <v>5.2015604681404418E-5</v>
      </c>
      <c r="DA165" s="47">
        <v>0.1724629388816645</v>
      </c>
      <c r="DB165" s="47">
        <v>0</v>
      </c>
      <c r="DC165" s="47">
        <v>0.18763849154746426</v>
      </c>
      <c r="DD165" s="47">
        <v>0.1862522756827048</v>
      </c>
      <c r="DE165" s="47">
        <v>0.18283224967490247</v>
      </c>
      <c r="DF165" s="47">
        <v>8.7734720416124831E-2</v>
      </c>
      <c r="DG165" s="47">
        <v>8.0624187256176852E-5</v>
      </c>
      <c r="DH165" s="47">
        <v>0.18459297789336801</v>
      </c>
      <c r="DI165" s="47">
        <v>0.18421586475942781</v>
      </c>
    </row>
    <row r="166" spans="1:113" x14ac:dyDescent="0.25">
      <c r="A166" s="23" t="s">
        <v>396</v>
      </c>
      <c r="B166" s="20" t="s">
        <v>398</v>
      </c>
      <c r="C166" s="20" t="s">
        <v>396</v>
      </c>
      <c r="D166" s="43" t="s">
        <v>328</v>
      </c>
      <c r="E166" s="42" t="s">
        <v>133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5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2.6041666666666666E-6</v>
      </c>
      <c r="X166" s="48">
        <v>0</v>
      </c>
      <c r="Y166" s="48">
        <v>0</v>
      </c>
      <c r="Z166" s="48">
        <v>0</v>
      </c>
      <c r="AA166" s="48">
        <v>2.6041666666666666E-4</v>
      </c>
      <c r="AB166" s="48">
        <v>1.5468750000000001E-3</v>
      </c>
      <c r="AC166" s="48">
        <v>0</v>
      </c>
      <c r="AD166" s="5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  <c r="AO166" s="48">
        <v>0</v>
      </c>
      <c r="AP166" s="58">
        <v>0</v>
      </c>
      <c r="AQ166" s="48">
        <v>0</v>
      </c>
      <c r="AR166" s="48">
        <v>0</v>
      </c>
      <c r="AS166" s="48">
        <v>1.5260416666666666E-3</v>
      </c>
      <c r="AT166" s="48">
        <v>7.6093749999999998E-3</v>
      </c>
      <c r="AU166" s="48">
        <v>2.7083333333333332E-4</v>
      </c>
      <c r="AV166" s="48">
        <v>0</v>
      </c>
      <c r="AW166" s="48">
        <v>0</v>
      </c>
      <c r="AX166" s="48">
        <v>0</v>
      </c>
      <c r="AY166" s="48">
        <v>0</v>
      </c>
      <c r="AZ166" s="48">
        <v>0</v>
      </c>
      <c r="BA166" s="48">
        <v>0</v>
      </c>
      <c r="BB166" s="58">
        <v>0</v>
      </c>
      <c r="BC166" s="48">
        <v>0</v>
      </c>
      <c r="BD166" s="48">
        <v>0</v>
      </c>
      <c r="BE166" s="48">
        <v>0</v>
      </c>
      <c r="BF166" s="48">
        <v>0</v>
      </c>
      <c r="BG166" s="48">
        <v>0</v>
      </c>
      <c r="BH166" s="48">
        <v>0</v>
      </c>
      <c r="BI166" s="48">
        <v>0</v>
      </c>
      <c r="BJ166" s="48">
        <v>0</v>
      </c>
      <c r="BK166" s="48">
        <v>0</v>
      </c>
      <c r="BL166" s="48">
        <v>0</v>
      </c>
      <c r="BM166" s="48">
        <v>0</v>
      </c>
      <c r="BN166" s="58">
        <v>0</v>
      </c>
      <c r="BO166" s="48">
        <v>0</v>
      </c>
      <c r="BP166" s="48">
        <v>0</v>
      </c>
      <c r="BQ166" s="48">
        <v>0</v>
      </c>
      <c r="BR166" s="48">
        <v>0</v>
      </c>
      <c r="BS166" s="48">
        <v>0</v>
      </c>
      <c r="BT166" s="48">
        <v>0</v>
      </c>
      <c r="BU166" s="48">
        <v>0</v>
      </c>
      <c r="BV166" s="48">
        <v>0</v>
      </c>
      <c r="BW166" s="48">
        <v>0</v>
      </c>
      <c r="BX166" s="48">
        <v>0</v>
      </c>
      <c r="BY166" s="48">
        <v>0</v>
      </c>
      <c r="BZ166" s="58">
        <v>0</v>
      </c>
      <c r="CA166" s="48">
        <v>0</v>
      </c>
      <c r="CB166" s="48">
        <v>0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0</v>
      </c>
      <c r="CJ166" s="48">
        <v>0</v>
      </c>
      <c r="CK166" s="48">
        <v>0</v>
      </c>
      <c r="CL166" s="58">
        <v>0</v>
      </c>
      <c r="CM166" s="48">
        <v>0</v>
      </c>
      <c r="CN166" s="48">
        <v>0</v>
      </c>
      <c r="CO166" s="48">
        <v>0</v>
      </c>
      <c r="CP166" s="48">
        <v>0</v>
      </c>
      <c r="CQ166" s="48">
        <v>4.9414824447334199E-5</v>
      </c>
      <c r="CR166" s="48">
        <v>0</v>
      </c>
      <c r="CS166" s="48">
        <v>0</v>
      </c>
      <c r="CT166" s="48">
        <v>0</v>
      </c>
      <c r="CU166" s="48">
        <v>0</v>
      </c>
      <c r="CV166" s="48">
        <v>0</v>
      </c>
      <c r="CW166" s="71">
        <v>0</v>
      </c>
      <c r="CX166" s="47">
        <v>5.2015604681404419E-6</v>
      </c>
      <c r="CY166" s="47">
        <v>0</v>
      </c>
      <c r="CZ166" s="47">
        <v>0</v>
      </c>
      <c r="DA166" s="47">
        <v>0</v>
      </c>
      <c r="DB166" s="47">
        <v>0</v>
      </c>
      <c r="DC166" s="47">
        <v>0</v>
      </c>
      <c r="DD166" s="47">
        <v>0</v>
      </c>
      <c r="DE166" s="47">
        <v>0</v>
      </c>
      <c r="DF166" s="47">
        <v>1.5032509752925878E-3</v>
      </c>
      <c r="DG166" s="47">
        <v>0</v>
      </c>
      <c r="DH166" s="47">
        <v>0</v>
      </c>
      <c r="DI166" s="47">
        <v>0</v>
      </c>
    </row>
    <row r="167" spans="1:113" x14ac:dyDescent="0.25">
      <c r="A167" s="23" t="s">
        <v>396</v>
      </c>
      <c r="B167" s="20" t="s">
        <v>398</v>
      </c>
      <c r="C167" s="20" t="s">
        <v>396</v>
      </c>
      <c r="D167" s="43" t="s">
        <v>329</v>
      </c>
      <c r="E167" s="42" t="s">
        <v>134</v>
      </c>
      <c r="F167" s="48">
        <v>3.9062500000000002E-4</v>
      </c>
      <c r="G167" s="48">
        <v>4.7135416666666663E-4</v>
      </c>
      <c r="H167" s="48">
        <v>0</v>
      </c>
      <c r="I167" s="48">
        <v>0</v>
      </c>
      <c r="J167" s="48">
        <v>6.3385416666666668E-3</v>
      </c>
      <c r="K167" s="48">
        <v>6.3359375000000004E-3</v>
      </c>
      <c r="L167" s="48">
        <v>0</v>
      </c>
      <c r="M167" s="48">
        <v>1.5830729166666665E-2</v>
      </c>
      <c r="N167" s="48">
        <v>6.0156249999999999E-4</v>
      </c>
      <c r="O167" s="48">
        <v>0</v>
      </c>
      <c r="P167" s="48">
        <v>5.0520833333333331E-4</v>
      </c>
      <c r="Q167" s="48">
        <v>1.3028645833333335E-2</v>
      </c>
      <c r="R167" s="58">
        <v>3.1513020833333336E-2</v>
      </c>
      <c r="S167" s="48">
        <v>2.6041666666666666E-4</v>
      </c>
      <c r="T167" s="48">
        <v>1.0937500000000001E-3</v>
      </c>
      <c r="U167" s="48">
        <v>3.1510416666666671E-4</v>
      </c>
      <c r="V167" s="48">
        <v>1.8473958333333332E-2</v>
      </c>
      <c r="W167" s="48">
        <v>2.0755208333333334E-2</v>
      </c>
      <c r="X167" s="48">
        <v>6.6963541666666668E-2</v>
      </c>
      <c r="Y167" s="48">
        <v>3.4075520833333338E-2</v>
      </c>
      <c r="Z167" s="48">
        <v>6.6822916666666671E-3</v>
      </c>
      <c r="AA167" s="48">
        <v>4.4270833333333331E-4</v>
      </c>
      <c r="AB167" s="48">
        <v>1.4479166666666666E-2</v>
      </c>
      <c r="AC167" s="48">
        <v>7.4687499999999997E-3</v>
      </c>
      <c r="AD167" s="58">
        <v>3.046875E-4</v>
      </c>
      <c r="AE167" s="48">
        <v>2.1388020833333334E-2</v>
      </c>
      <c r="AF167" s="48">
        <v>0</v>
      </c>
      <c r="AG167" s="48">
        <v>6.0364583333333329E-3</v>
      </c>
      <c r="AH167" s="48">
        <v>1.015625E-4</v>
      </c>
      <c r="AI167" s="48">
        <v>3.0208333333333329E-4</v>
      </c>
      <c r="AJ167" s="48">
        <v>0</v>
      </c>
      <c r="AK167" s="48">
        <v>7.130208333333333E-3</v>
      </c>
      <c r="AL167" s="48">
        <v>2.6041666666666666E-4</v>
      </c>
      <c r="AM167" s="48">
        <v>0</v>
      </c>
      <c r="AN167" s="48">
        <v>1.1447916666666665E-2</v>
      </c>
      <c r="AO167" s="48">
        <v>7.0312500000000002E-3</v>
      </c>
      <c r="AP167" s="58">
        <v>2.1614583333333334E-3</v>
      </c>
      <c r="AQ167" s="48">
        <v>3.6718749999999998E-3</v>
      </c>
      <c r="AR167" s="48">
        <v>1.3020833333333333E-4</v>
      </c>
      <c r="AS167" s="48">
        <v>0</v>
      </c>
      <c r="AT167" s="48">
        <v>3.5041666666666665E-2</v>
      </c>
      <c r="AU167" s="48">
        <v>2.1354166666666665E-4</v>
      </c>
      <c r="AV167" s="48">
        <v>6.5364583333333334E-4</v>
      </c>
      <c r="AW167" s="48">
        <v>1.4518229166666665E-2</v>
      </c>
      <c r="AX167" s="48">
        <v>1.3281250000000001E-4</v>
      </c>
      <c r="AY167" s="48">
        <v>1.2557291666666666E-2</v>
      </c>
      <c r="AZ167" s="48">
        <v>1.3020833333333333E-4</v>
      </c>
      <c r="BA167" s="48">
        <v>0</v>
      </c>
      <c r="BB167" s="58">
        <v>0</v>
      </c>
      <c r="BC167" s="48">
        <v>2.109375E-4</v>
      </c>
      <c r="BD167" s="48">
        <v>0</v>
      </c>
      <c r="BE167" s="48">
        <v>6.9205729166666674E-2</v>
      </c>
      <c r="BF167" s="48">
        <v>0</v>
      </c>
      <c r="BG167" s="48">
        <v>1.6041666666666667E-3</v>
      </c>
      <c r="BH167" s="48">
        <v>5.533854166666667E-3</v>
      </c>
      <c r="BI167" s="48">
        <v>2.2057291666666666E-3</v>
      </c>
      <c r="BJ167" s="48">
        <v>1.2734375E-3</v>
      </c>
      <c r="BK167" s="48">
        <v>1.7984375E-2</v>
      </c>
      <c r="BL167" s="48">
        <v>7.6979166666666663E-3</v>
      </c>
      <c r="BM167" s="48">
        <v>3.1510416666666666E-3</v>
      </c>
      <c r="BN167" s="58">
        <v>2.1458333333333334E-3</v>
      </c>
      <c r="BO167" s="48">
        <v>5.3645833333333332E-3</v>
      </c>
      <c r="BP167" s="48">
        <v>0</v>
      </c>
      <c r="BQ167" s="48">
        <v>4.244791666666667E-4</v>
      </c>
      <c r="BR167" s="48">
        <v>9.3749999999999997E-3</v>
      </c>
      <c r="BS167" s="48">
        <v>2.7916666666666667E-3</v>
      </c>
      <c r="BT167" s="48">
        <v>6.6510416666666671E-3</v>
      </c>
      <c r="BU167" s="48">
        <v>2.7369791666666666E-3</v>
      </c>
      <c r="BV167" s="48">
        <v>2.2197916666666668E-2</v>
      </c>
      <c r="BW167" s="48">
        <v>4.4010416666666666E-4</v>
      </c>
      <c r="BX167" s="48">
        <v>1.4869791666666667E-2</v>
      </c>
      <c r="BY167" s="48">
        <v>4.3307291666666668E-3</v>
      </c>
      <c r="BZ167" s="58">
        <v>0</v>
      </c>
      <c r="CA167" s="48">
        <v>2.4921875E-3</v>
      </c>
      <c r="CB167" s="48">
        <v>1.8723958333333333E-3</v>
      </c>
      <c r="CC167" s="48">
        <v>3.5598958333333333E-3</v>
      </c>
      <c r="CD167" s="48">
        <v>5.4687500000000001E-5</v>
      </c>
      <c r="CE167" s="48">
        <v>4.6614583333333334E-2</v>
      </c>
      <c r="CF167" s="48">
        <v>2.0833333333333333E-5</v>
      </c>
      <c r="CG167" s="48">
        <v>1.7963541666666669E-2</v>
      </c>
      <c r="CH167" s="48">
        <v>1.4322916666666668E-3</v>
      </c>
      <c r="CI167" s="48">
        <v>1.0416666666666666E-5</v>
      </c>
      <c r="CJ167" s="48">
        <v>7.2942708333333332E-3</v>
      </c>
      <c r="CK167" s="48">
        <v>2.6588541666666666E-3</v>
      </c>
      <c r="CL167" s="58">
        <v>4.4733420026007802E-4</v>
      </c>
      <c r="CM167" s="48">
        <v>3.3289986996098828E-4</v>
      </c>
      <c r="CN167" s="48">
        <v>9.3628088426527946E-5</v>
      </c>
      <c r="CO167" s="48">
        <v>4.4213263979193751E-3</v>
      </c>
      <c r="CP167" s="48">
        <v>2.3511053315994801E-3</v>
      </c>
      <c r="CQ167" s="48">
        <v>2.6788036410923274E-4</v>
      </c>
      <c r="CR167" s="48">
        <v>9.9349804941482444E-4</v>
      </c>
      <c r="CS167" s="48">
        <v>2.1742522756827047E-3</v>
      </c>
      <c r="CT167" s="48">
        <v>0.24360728218465541</v>
      </c>
      <c r="CU167" s="48">
        <v>1.9011703511053314E-3</v>
      </c>
      <c r="CV167" s="48">
        <v>1.5474642392717816E-3</v>
      </c>
      <c r="CW167" s="71">
        <v>2.0468140442132638E-3</v>
      </c>
      <c r="CX167" s="47">
        <v>2.650455136540962E-2</v>
      </c>
      <c r="CY167" s="47">
        <v>1.3849154746423927E-2</v>
      </c>
      <c r="CZ167" s="47">
        <v>1.4928478543563069E-3</v>
      </c>
      <c r="DA167" s="47">
        <v>2.660598179453836E-3</v>
      </c>
      <c r="DB167" s="47">
        <v>3.7841352405721712E-3</v>
      </c>
      <c r="DC167" s="47">
        <v>5.2457737321196353E-3</v>
      </c>
      <c r="DD167" s="47">
        <v>3.0501950585175554E-2</v>
      </c>
      <c r="DE167" s="47">
        <v>1.8387516254876461E-3</v>
      </c>
      <c r="DF167" s="47">
        <v>7.1810143042912861E-2</v>
      </c>
      <c r="DG167" s="47">
        <v>6.289466840052016E-2</v>
      </c>
      <c r="DH167" s="47">
        <v>1.5542262678803641E-2</v>
      </c>
      <c r="DI167" s="47">
        <v>3.2421326397919378E-2</v>
      </c>
    </row>
    <row r="168" spans="1:113" x14ac:dyDescent="0.25">
      <c r="A168" s="23" t="s">
        <v>396</v>
      </c>
      <c r="B168" s="20" t="s">
        <v>398</v>
      </c>
      <c r="C168" s="20" t="s">
        <v>396</v>
      </c>
      <c r="D168" s="43" t="s">
        <v>528</v>
      </c>
      <c r="E168" s="42" t="s">
        <v>529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5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5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  <c r="AO168" s="48">
        <v>0</v>
      </c>
      <c r="AP168" s="58">
        <v>0</v>
      </c>
      <c r="AQ168" s="48">
        <v>0</v>
      </c>
      <c r="AR168" s="48">
        <v>0</v>
      </c>
      <c r="AS168" s="48">
        <v>0</v>
      </c>
      <c r="AT168" s="48">
        <v>0</v>
      </c>
      <c r="AU168" s="48">
        <v>0</v>
      </c>
      <c r="AV168" s="48">
        <v>0</v>
      </c>
      <c r="AW168" s="48">
        <v>0</v>
      </c>
      <c r="AX168" s="48">
        <v>0</v>
      </c>
      <c r="AY168" s="48">
        <v>0</v>
      </c>
      <c r="AZ168" s="48">
        <v>0</v>
      </c>
      <c r="BA168" s="48">
        <v>0</v>
      </c>
      <c r="BB168" s="58">
        <v>0</v>
      </c>
      <c r="BC168" s="48">
        <v>0</v>
      </c>
      <c r="BD168" s="48">
        <v>0</v>
      </c>
      <c r="BE168" s="48">
        <v>0</v>
      </c>
      <c r="BF168" s="48">
        <v>0</v>
      </c>
      <c r="BG168" s="48">
        <v>0</v>
      </c>
      <c r="BH168" s="48">
        <v>0</v>
      </c>
      <c r="BI168" s="48">
        <v>0</v>
      </c>
      <c r="BJ168" s="48">
        <v>0</v>
      </c>
      <c r="BK168" s="48">
        <v>0</v>
      </c>
      <c r="BL168" s="48">
        <v>0</v>
      </c>
      <c r="BM168" s="48">
        <v>0</v>
      </c>
      <c r="BN168" s="58">
        <v>0</v>
      </c>
      <c r="BO168" s="48">
        <v>0</v>
      </c>
      <c r="BP168" s="48">
        <v>0</v>
      </c>
      <c r="BQ168" s="48">
        <v>0</v>
      </c>
      <c r="BR168" s="48">
        <v>0</v>
      </c>
      <c r="BS168" s="48">
        <v>0</v>
      </c>
      <c r="BT168" s="48">
        <v>0</v>
      </c>
      <c r="BU168" s="48">
        <v>0</v>
      </c>
      <c r="BV168" s="48">
        <v>0</v>
      </c>
      <c r="BW168" s="48">
        <v>0</v>
      </c>
      <c r="BX168" s="48">
        <v>0</v>
      </c>
      <c r="BY168" s="48">
        <v>0</v>
      </c>
      <c r="BZ168" s="58">
        <v>0</v>
      </c>
      <c r="CA168" s="48">
        <v>0</v>
      </c>
      <c r="CB168" s="48">
        <v>0</v>
      </c>
      <c r="CC168" s="48">
        <v>0</v>
      </c>
      <c r="CD168" s="48">
        <v>0</v>
      </c>
      <c r="CE168" s="48">
        <v>0</v>
      </c>
      <c r="CF168" s="48">
        <v>0</v>
      </c>
      <c r="CG168" s="48">
        <v>0</v>
      </c>
      <c r="CH168" s="48">
        <v>0</v>
      </c>
      <c r="CI168" s="48">
        <v>0</v>
      </c>
      <c r="CJ168" s="48">
        <v>0</v>
      </c>
      <c r="CK168" s="48">
        <v>0</v>
      </c>
      <c r="CL168" s="58">
        <v>0</v>
      </c>
      <c r="CM168" s="48">
        <v>0</v>
      </c>
      <c r="CN168" s="48">
        <v>0</v>
      </c>
      <c r="CO168" s="48">
        <v>0</v>
      </c>
      <c r="CP168" s="48">
        <v>0</v>
      </c>
      <c r="CQ168" s="48">
        <v>0</v>
      </c>
      <c r="CR168" s="48">
        <v>0</v>
      </c>
      <c r="CS168" s="48">
        <v>0</v>
      </c>
      <c r="CT168" s="48">
        <v>0</v>
      </c>
      <c r="CU168" s="48">
        <v>0</v>
      </c>
      <c r="CV168" s="48">
        <v>0</v>
      </c>
      <c r="CW168" s="71">
        <v>0</v>
      </c>
      <c r="CX168" s="47">
        <v>0</v>
      </c>
      <c r="CY168" s="47">
        <v>0</v>
      </c>
      <c r="CZ168" s="47">
        <v>0</v>
      </c>
      <c r="DA168" s="47">
        <v>0</v>
      </c>
      <c r="DB168" s="47">
        <v>0</v>
      </c>
      <c r="DC168" s="47">
        <v>0</v>
      </c>
      <c r="DD168" s="47">
        <v>0</v>
      </c>
      <c r="DE168" s="47">
        <v>0</v>
      </c>
      <c r="DF168" s="47">
        <v>0</v>
      </c>
      <c r="DG168" s="47">
        <v>0</v>
      </c>
      <c r="DH168" s="47">
        <v>0</v>
      </c>
      <c r="DI168" s="47">
        <v>0</v>
      </c>
    </row>
    <row r="169" spans="1:113" x14ac:dyDescent="0.25">
      <c r="A169" s="23" t="s">
        <v>396</v>
      </c>
      <c r="B169" s="20" t="s">
        <v>398</v>
      </c>
      <c r="C169" s="20" t="s">
        <v>396</v>
      </c>
      <c r="D169" s="43" t="s">
        <v>530</v>
      </c>
      <c r="E169" s="42" t="s">
        <v>531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5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5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0</v>
      </c>
      <c r="AO169" s="48">
        <v>0</v>
      </c>
      <c r="AP169" s="58">
        <v>0</v>
      </c>
      <c r="AQ169" s="48">
        <v>0</v>
      </c>
      <c r="AR169" s="48">
        <v>0</v>
      </c>
      <c r="AS169" s="48">
        <v>0</v>
      </c>
      <c r="AT169" s="48">
        <v>0</v>
      </c>
      <c r="AU169" s="48">
        <v>0</v>
      </c>
      <c r="AV169" s="48">
        <v>0</v>
      </c>
      <c r="AW169" s="48">
        <v>0</v>
      </c>
      <c r="AX169" s="48">
        <v>0</v>
      </c>
      <c r="AY169" s="48">
        <v>0</v>
      </c>
      <c r="AZ169" s="48">
        <v>0</v>
      </c>
      <c r="BA169" s="48">
        <v>0</v>
      </c>
      <c r="BB169" s="58">
        <v>0</v>
      </c>
      <c r="BC169" s="48">
        <v>0</v>
      </c>
      <c r="BD169" s="48">
        <v>0</v>
      </c>
      <c r="BE169" s="48">
        <v>0</v>
      </c>
      <c r="BF169" s="48">
        <v>0</v>
      </c>
      <c r="BG169" s="48">
        <v>0</v>
      </c>
      <c r="BH169" s="48">
        <v>0</v>
      </c>
      <c r="BI169" s="48">
        <v>0</v>
      </c>
      <c r="BJ169" s="48">
        <v>0</v>
      </c>
      <c r="BK169" s="48">
        <v>2.5807291666666665E-3</v>
      </c>
      <c r="BL169" s="48">
        <v>0</v>
      </c>
      <c r="BM169" s="48">
        <v>0</v>
      </c>
      <c r="BN169" s="58">
        <v>0</v>
      </c>
      <c r="BO169" s="48">
        <v>0</v>
      </c>
      <c r="BP169" s="48">
        <v>0</v>
      </c>
      <c r="BQ169" s="48">
        <v>0</v>
      </c>
      <c r="BR169" s="48">
        <v>0</v>
      </c>
      <c r="BS169" s="48">
        <v>0</v>
      </c>
      <c r="BT169" s="48">
        <v>0</v>
      </c>
      <c r="BU169" s="48">
        <v>0</v>
      </c>
      <c r="BV169" s="48">
        <v>0</v>
      </c>
      <c r="BW169" s="48">
        <v>0</v>
      </c>
      <c r="BX169" s="48">
        <v>0</v>
      </c>
      <c r="BY169" s="48">
        <v>0</v>
      </c>
      <c r="BZ169" s="58">
        <v>0</v>
      </c>
      <c r="CA169" s="48">
        <v>0</v>
      </c>
      <c r="CB169" s="48">
        <v>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0</v>
      </c>
      <c r="CL169" s="58">
        <v>0</v>
      </c>
      <c r="CM169" s="48">
        <v>0</v>
      </c>
      <c r="CN169" s="48">
        <v>0</v>
      </c>
      <c r="CO169" s="48">
        <v>0</v>
      </c>
      <c r="CP169" s="48">
        <v>0</v>
      </c>
      <c r="CQ169" s="48">
        <v>0</v>
      </c>
      <c r="CR169" s="48">
        <v>0</v>
      </c>
      <c r="CS169" s="48">
        <v>0</v>
      </c>
      <c r="CT169" s="48">
        <v>0</v>
      </c>
      <c r="CU169" s="48">
        <v>0</v>
      </c>
      <c r="CV169" s="48">
        <v>0</v>
      </c>
      <c r="CW169" s="71">
        <v>0</v>
      </c>
      <c r="CX169" s="47">
        <v>0</v>
      </c>
      <c r="CY169" s="47">
        <v>0</v>
      </c>
      <c r="CZ169" s="47">
        <v>0</v>
      </c>
      <c r="DA169" s="47">
        <v>0</v>
      </c>
      <c r="DB169" s="47">
        <v>0</v>
      </c>
      <c r="DC169" s="47">
        <v>0</v>
      </c>
      <c r="DD169" s="47">
        <v>0</v>
      </c>
      <c r="DE169" s="47">
        <v>0</v>
      </c>
      <c r="DF169" s="47">
        <v>0</v>
      </c>
      <c r="DG169" s="47">
        <v>0</v>
      </c>
      <c r="DH169" s="47">
        <v>0</v>
      </c>
      <c r="DI169" s="47">
        <v>0</v>
      </c>
    </row>
    <row r="170" spans="1:113" x14ac:dyDescent="0.25">
      <c r="A170" s="23" t="s">
        <v>396</v>
      </c>
      <c r="B170" s="20" t="s">
        <v>398</v>
      </c>
      <c r="C170" s="20" t="s">
        <v>396</v>
      </c>
      <c r="D170" s="43" t="s">
        <v>330</v>
      </c>
      <c r="E170" s="42" t="s">
        <v>532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5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5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  <c r="AO170" s="48">
        <v>0</v>
      </c>
      <c r="AP170" s="58">
        <v>0</v>
      </c>
      <c r="AQ170" s="48">
        <v>0</v>
      </c>
      <c r="AR170" s="48">
        <v>0</v>
      </c>
      <c r="AS170" s="48">
        <v>0</v>
      </c>
      <c r="AT170" s="48">
        <v>0</v>
      </c>
      <c r="AU170" s="48">
        <v>0</v>
      </c>
      <c r="AV170" s="48">
        <v>0</v>
      </c>
      <c r="AW170" s="48">
        <v>0</v>
      </c>
      <c r="AX170" s="48">
        <v>0</v>
      </c>
      <c r="AY170" s="48">
        <v>0</v>
      </c>
      <c r="AZ170" s="48">
        <v>0</v>
      </c>
      <c r="BA170" s="48">
        <v>0</v>
      </c>
      <c r="BB170" s="58">
        <v>0</v>
      </c>
      <c r="BC170" s="48">
        <v>0</v>
      </c>
      <c r="BD170" s="48">
        <v>0</v>
      </c>
      <c r="BE170" s="48">
        <v>0</v>
      </c>
      <c r="BF170" s="48">
        <v>0</v>
      </c>
      <c r="BG170" s="48">
        <v>1.4888020833333333E-2</v>
      </c>
      <c r="BH170" s="48">
        <v>3.5390625000000001E-3</v>
      </c>
      <c r="BI170" s="48">
        <v>3.7729166666666661E-2</v>
      </c>
      <c r="BJ170" s="48">
        <v>1.5619791666666666E-2</v>
      </c>
      <c r="BK170" s="48">
        <v>0</v>
      </c>
      <c r="BL170" s="48">
        <v>5.0677083333333329E-3</v>
      </c>
      <c r="BM170" s="48">
        <v>0</v>
      </c>
      <c r="BN170" s="58">
        <v>1.8046875E-2</v>
      </c>
      <c r="BO170" s="48">
        <v>0</v>
      </c>
      <c r="BP170" s="48">
        <v>9.6093749999999999E-4</v>
      </c>
      <c r="BQ170" s="48">
        <v>0</v>
      </c>
      <c r="BR170" s="48">
        <v>0</v>
      </c>
      <c r="BS170" s="48">
        <v>0</v>
      </c>
      <c r="BT170" s="48">
        <v>0</v>
      </c>
      <c r="BU170" s="48">
        <v>4.2794270833333335E-2</v>
      </c>
      <c r="BV170" s="48">
        <v>9.2864583333333341E-3</v>
      </c>
      <c r="BW170" s="48">
        <v>3.2656249999999999E-3</v>
      </c>
      <c r="BX170" s="48">
        <v>0</v>
      </c>
      <c r="BY170" s="48">
        <v>5.4010416666666668E-3</v>
      </c>
      <c r="BZ170" s="58">
        <v>0</v>
      </c>
      <c r="CA170" s="48">
        <v>0</v>
      </c>
      <c r="CB170" s="48">
        <v>0.46121875000000001</v>
      </c>
      <c r="CC170" s="48">
        <v>0</v>
      </c>
      <c r="CD170" s="48">
        <v>0</v>
      </c>
      <c r="CE170" s="48">
        <v>0</v>
      </c>
      <c r="CF170" s="48">
        <v>0</v>
      </c>
      <c r="CG170" s="48">
        <v>1.2317708333333332E-3</v>
      </c>
      <c r="CH170" s="48">
        <v>7.0885416666666666E-3</v>
      </c>
      <c r="CI170" s="48">
        <v>0</v>
      </c>
      <c r="CJ170" s="48">
        <v>0</v>
      </c>
      <c r="CK170" s="48">
        <v>7.8359374999999992E-3</v>
      </c>
      <c r="CL170" s="58">
        <v>3.4434330299089725E-3</v>
      </c>
      <c r="CM170" s="48">
        <v>6.0806241872561765E-3</v>
      </c>
      <c r="CN170" s="48">
        <v>0.30197659297789337</v>
      </c>
      <c r="CO170" s="48">
        <v>7.8023407022106633E-6</v>
      </c>
      <c r="CP170" s="48">
        <v>2.3609882964889469E-2</v>
      </c>
      <c r="CQ170" s="48">
        <v>0</v>
      </c>
      <c r="CR170" s="48">
        <v>2.7074122236671002E-3</v>
      </c>
      <c r="CS170" s="48">
        <v>0</v>
      </c>
      <c r="CT170" s="48">
        <v>6.876462938881665E-3</v>
      </c>
      <c r="CU170" s="48">
        <v>2.8616384915474642E-2</v>
      </c>
      <c r="CV170" s="48">
        <v>1.6644993498049414E-3</v>
      </c>
      <c r="CW170" s="71">
        <v>6.9518855656697008E-3</v>
      </c>
      <c r="CX170" s="47">
        <v>0</v>
      </c>
      <c r="CY170" s="47">
        <v>0</v>
      </c>
      <c r="CZ170" s="47">
        <v>0</v>
      </c>
      <c r="DA170" s="47">
        <v>0</v>
      </c>
      <c r="DB170" s="47">
        <v>0</v>
      </c>
      <c r="DC170" s="47">
        <v>0</v>
      </c>
      <c r="DD170" s="47">
        <v>0</v>
      </c>
      <c r="DE170" s="47">
        <v>0</v>
      </c>
      <c r="DF170" s="47">
        <v>0</v>
      </c>
      <c r="DG170" s="47">
        <v>0</v>
      </c>
      <c r="DH170" s="47">
        <v>0</v>
      </c>
      <c r="DI170" s="47">
        <v>0</v>
      </c>
    </row>
    <row r="171" spans="1:113" x14ac:dyDescent="0.25">
      <c r="A171" s="23" t="s">
        <v>396</v>
      </c>
      <c r="B171" s="20" t="s">
        <v>398</v>
      </c>
      <c r="C171" s="20" t="s">
        <v>396</v>
      </c>
      <c r="D171" s="43" t="s">
        <v>533</v>
      </c>
      <c r="E171" s="42" t="s">
        <v>534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5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5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  <c r="AO171" s="48">
        <v>0</v>
      </c>
      <c r="AP171" s="58">
        <v>0</v>
      </c>
      <c r="AQ171" s="48">
        <v>0</v>
      </c>
      <c r="AR171" s="48">
        <v>0</v>
      </c>
      <c r="AS171" s="48">
        <v>0</v>
      </c>
      <c r="AT171" s="48">
        <v>0</v>
      </c>
      <c r="AU171" s="48">
        <v>0</v>
      </c>
      <c r="AV171" s="48">
        <v>0</v>
      </c>
      <c r="AW171" s="48">
        <v>0</v>
      </c>
      <c r="AX171" s="48">
        <v>0</v>
      </c>
      <c r="AY171" s="48">
        <v>0</v>
      </c>
      <c r="AZ171" s="48">
        <v>0</v>
      </c>
      <c r="BA171" s="48">
        <v>0</v>
      </c>
      <c r="BB171" s="58">
        <v>0</v>
      </c>
      <c r="BC171" s="48">
        <v>0</v>
      </c>
      <c r="BD171" s="48">
        <v>0</v>
      </c>
      <c r="BE171" s="48">
        <v>0</v>
      </c>
      <c r="BF171" s="48">
        <v>0</v>
      </c>
      <c r="BG171" s="48">
        <v>0</v>
      </c>
      <c r="BH171" s="48">
        <v>0</v>
      </c>
      <c r="BI171" s="48">
        <v>0</v>
      </c>
      <c r="BJ171" s="48">
        <v>0</v>
      </c>
      <c r="BK171" s="48">
        <v>0</v>
      </c>
      <c r="BL171" s="48">
        <v>0</v>
      </c>
      <c r="BM171" s="48">
        <v>0</v>
      </c>
      <c r="BN171" s="58">
        <v>0</v>
      </c>
      <c r="BO171" s="48">
        <v>0</v>
      </c>
      <c r="BP171" s="48">
        <v>0</v>
      </c>
      <c r="BQ171" s="48">
        <v>0</v>
      </c>
      <c r="BR171" s="48">
        <v>0</v>
      </c>
      <c r="BS171" s="48">
        <v>0</v>
      </c>
      <c r="BT171" s="48">
        <v>0</v>
      </c>
      <c r="BU171" s="48">
        <v>0</v>
      </c>
      <c r="BV171" s="48">
        <v>0</v>
      </c>
      <c r="BW171" s="48">
        <v>0</v>
      </c>
      <c r="BX171" s="48">
        <v>0</v>
      </c>
      <c r="BY171" s="48">
        <v>0</v>
      </c>
      <c r="BZ171" s="58">
        <v>0</v>
      </c>
      <c r="CA171" s="48">
        <v>0</v>
      </c>
      <c r="CB171" s="48">
        <v>0</v>
      </c>
      <c r="CC171" s="48">
        <v>0</v>
      </c>
      <c r="CD171" s="48">
        <v>0</v>
      </c>
      <c r="CE171" s="48">
        <v>0</v>
      </c>
      <c r="CF171" s="48">
        <v>0</v>
      </c>
      <c r="CG171" s="48">
        <v>0</v>
      </c>
      <c r="CH171" s="48">
        <v>0</v>
      </c>
      <c r="CI171" s="48">
        <v>0</v>
      </c>
      <c r="CJ171" s="48">
        <v>0</v>
      </c>
      <c r="CK171" s="48">
        <v>0</v>
      </c>
      <c r="CL171" s="58">
        <v>0</v>
      </c>
      <c r="CM171" s="48">
        <v>0</v>
      </c>
      <c r="CN171" s="48">
        <v>0</v>
      </c>
      <c r="CO171" s="48">
        <v>0</v>
      </c>
      <c r="CP171" s="48">
        <v>0</v>
      </c>
      <c r="CQ171" s="48">
        <v>0</v>
      </c>
      <c r="CR171" s="48">
        <v>0</v>
      </c>
      <c r="CS171" s="48">
        <v>0</v>
      </c>
      <c r="CT171" s="48">
        <v>0</v>
      </c>
      <c r="CU171" s="48">
        <v>0</v>
      </c>
      <c r="CV171" s="48">
        <v>1.2483745123537061E-4</v>
      </c>
      <c r="CW171" s="71">
        <v>0</v>
      </c>
      <c r="CX171" s="47">
        <v>0</v>
      </c>
      <c r="CY171" s="47">
        <v>0</v>
      </c>
      <c r="CZ171" s="47">
        <v>0</v>
      </c>
      <c r="DA171" s="47">
        <v>0</v>
      </c>
      <c r="DB171" s="47">
        <v>0</v>
      </c>
      <c r="DC171" s="47">
        <v>0</v>
      </c>
      <c r="DD171" s="47">
        <v>0</v>
      </c>
      <c r="DE171" s="47">
        <v>0</v>
      </c>
      <c r="DF171" s="47">
        <v>0</v>
      </c>
      <c r="DG171" s="47">
        <v>0</v>
      </c>
      <c r="DH171" s="47">
        <v>0</v>
      </c>
      <c r="DI171" s="47">
        <v>0</v>
      </c>
    </row>
    <row r="172" spans="1:113" x14ac:dyDescent="0.25">
      <c r="A172" s="23" t="s">
        <v>396</v>
      </c>
      <c r="B172" s="20" t="s">
        <v>398</v>
      </c>
      <c r="C172" s="20" t="s">
        <v>396</v>
      </c>
      <c r="D172" s="43" t="s">
        <v>331</v>
      </c>
      <c r="E172" s="42" t="s">
        <v>135</v>
      </c>
      <c r="F172" s="48">
        <v>0.45196093749999999</v>
      </c>
      <c r="G172" s="48">
        <v>0.28007291666666667</v>
      </c>
      <c r="H172" s="48">
        <v>0.81858593749999997</v>
      </c>
      <c r="I172" s="48">
        <v>0.12196354166666666</v>
      </c>
      <c r="J172" s="48">
        <v>0.1173203125</v>
      </c>
      <c r="K172" s="48">
        <v>0.13814322916666666</v>
      </c>
      <c r="L172" s="48">
        <v>0.24890364583333333</v>
      </c>
      <c r="M172" s="48">
        <v>0.3608489583333333</v>
      </c>
      <c r="N172" s="48">
        <v>0.38877864583333333</v>
      </c>
      <c r="O172" s="48">
        <v>0.29666666666666669</v>
      </c>
      <c r="P172" s="48">
        <v>0.37810156249999999</v>
      </c>
      <c r="Q172" s="48">
        <v>2.9565911458333334</v>
      </c>
      <c r="R172" s="58">
        <v>0.29396354166666666</v>
      </c>
      <c r="S172" s="48">
        <v>1.1700859374999999</v>
      </c>
      <c r="T172" s="48">
        <v>0.30184895833333331</v>
      </c>
      <c r="U172" s="48">
        <v>1.1941927083333332</v>
      </c>
      <c r="V172" s="48">
        <v>7.307981770833333</v>
      </c>
      <c r="W172" s="48">
        <v>0.33656249999999999</v>
      </c>
      <c r="X172" s="48">
        <v>11.967015625</v>
      </c>
      <c r="Y172" s="48">
        <v>0.224109375</v>
      </c>
      <c r="Z172" s="48">
        <v>0.49609375</v>
      </c>
      <c r="AA172" s="48">
        <v>0.49785416666666665</v>
      </c>
      <c r="AB172" s="48">
        <v>0.17974218750000001</v>
      </c>
      <c r="AC172" s="48">
        <v>0.80011718750000005</v>
      </c>
      <c r="AD172" s="58">
        <v>1.358359375</v>
      </c>
      <c r="AE172" s="48">
        <v>0.74182552083333342</v>
      </c>
      <c r="AF172" s="48">
        <v>0.71446354166666659</v>
      </c>
      <c r="AG172" s="48">
        <v>0.53882812499999999</v>
      </c>
      <c r="AH172" s="48">
        <v>0.64705729166666659</v>
      </c>
      <c r="AI172" s="48">
        <v>1.4712473958333332</v>
      </c>
      <c r="AJ172" s="48">
        <v>0.84534114583333342</v>
      </c>
      <c r="AK172" s="48">
        <v>0.5341848958333334</v>
      </c>
      <c r="AL172" s="48">
        <v>0.32286718749999999</v>
      </c>
      <c r="AM172" s="48">
        <v>0.39806249999999999</v>
      </c>
      <c r="AN172" s="48">
        <v>0.16250260416666665</v>
      </c>
      <c r="AO172" s="48">
        <v>0.87358072916666663</v>
      </c>
      <c r="AP172" s="58">
        <v>0.6465364583333334</v>
      </c>
      <c r="AQ172" s="48">
        <v>0.19632552083333335</v>
      </c>
      <c r="AR172" s="48">
        <v>0.17603645833333334</v>
      </c>
      <c r="AS172" s="48">
        <v>0.3159036458333333</v>
      </c>
      <c r="AT172" s="48">
        <v>0.16491666666666666</v>
      </c>
      <c r="AU172" s="48">
        <v>0.10393489583333333</v>
      </c>
      <c r="AV172" s="48">
        <v>7.5539062500000004E-2</v>
      </c>
      <c r="AW172" s="48">
        <v>0.14954166666666666</v>
      </c>
      <c r="AX172" s="48">
        <v>0.1126640625</v>
      </c>
      <c r="AY172" s="48">
        <v>0.48888802083333333</v>
      </c>
      <c r="AZ172" s="48">
        <v>1.0877604166666666E-2</v>
      </c>
      <c r="BA172" s="48">
        <v>0.30237239583333331</v>
      </c>
      <c r="BB172" s="58">
        <v>1.0917161458333333</v>
      </c>
      <c r="BC172" s="48">
        <v>0.97320312499999995</v>
      </c>
      <c r="BD172" s="48">
        <v>0.43567187499999999</v>
      </c>
      <c r="BE172" s="48">
        <v>0.27207031250000002</v>
      </c>
      <c r="BF172" s="48">
        <v>0.17210677083333334</v>
      </c>
      <c r="BG172" s="48">
        <v>0.6153098958333334</v>
      </c>
      <c r="BH172" s="48">
        <v>0.43290364583333329</v>
      </c>
      <c r="BI172" s="48">
        <v>0.24935937499999999</v>
      </c>
      <c r="BJ172" s="48">
        <v>0.40366666666666667</v>
      </c>
      <c r="BK172" s="48">
        <v>0.57724479166666665</v>
      </c>
      <c r="BL172" s="48">
        <v>0.40833593750000002</v>
      </c>
      <c r="BM172" s="48">
        <v>0.27816145833333333</v>
      </c>
      <c r="BN172" s="58">
        <v>0.4778984375</v>
      </c>
      <c r="BO172" s="48">
        <v>1.0015755208333332</v>
      </c>
      <c r="BP172" s="48">
        <v>0.44272395833333333</v>
      </c>
      <c r="BQ172" s="48">
        <v>0.96084895833333328</v>
      </c>
      <c r="BR172" s="48">
        <v>1.2154661458333333</v>
      </c>
      <c r="BS172" s="48">
        <v>0.68398177083333334</v>
      </c>
      <c r="BT172" s="48">
        <v>0.42510937500000001</v>
      </c>
      <c r="BU172" s="48">
        <v>0.47066666666666662</v>
      </c>
      <c r="BV172" s="48">
        <v>0.35142447916666669</v>
      </c>
      <c r="BW172" s="48">
        <v>0.34891145833333331</v>
      </c>
      <c r="BX172" s="48">
        <v>0.58200520833333336</v>
      </c>
      <c r="BY172" s="48">
        <v>1.0006718750000001</v>
      </c>
      <c r="BZ172" s="58">
        <v>0.92574479166666668</v>
      </c>
      <c r="CA172" s="48">
        <v>0.54023437500000004</v>
      </c>
      <c r="CB172" s="48">
        <v>0.39247135416666667</v>
      </c>
      <c r="CC172" s="48">
        <v>0.56343489583333339</v>
      </c>
      <c r="CD172" s="48">
        <v>1.8838958333333333</v>
      </c>
      <c r="CE172" s="48">
        <v>0.83848697916666659</v>
      </c>
      <c r="CF172" s="48">
        <v>0.40844270833333329</v>
      </c>
      <c r="CG172" s="48">
        <v>1.3460807291666668</v>
      </c>
      <c r="CH172" s="48">
        <v>0.48431249999999998</v>
      </c>
      <c r="CI172" s="48">
        <v>1.0226354166666667</v>
      </c>
      <c r="CJ172" s="48">
        <v>0.86760156249999998</v>
      </c>
      <c r="CK172" s="48">
        <v>1.1063828124999999</v>
      </c>
      <c r="CL172" s="58">
        <v>0.84656697009102733</v>
      </c>
      <c r="CM172" s="48">
        <v>0.26405721716514952</v>
      </c>
      <c r="CN172" s="48">
        <v>1.2291365409622885</v>
      </c>
      <c r="CO172" s="48">
        <v>0.77654356306892058</v>
      </c>
      <c r="CP172" s="48">
        <v>0.40771911573472042</v>
      </c>
      <c r="CQ172" s="48">
        <v>8.6483745123537056E-2</v>
      </c>
      <c r="CR172" s="48">
        <v>0.5043979193758128</v>
      </c>
      <c r="CS172" s="48">
        <v>0.57536801040312091</v>
      </c>
      <c r="CT172" s="48">
        <v>0.41443693107932383</v>
      </c>
      <c r="CU172" s="48">
        <v>1.0843849154746423</v>
      </c>
      <c r="CV172" s="48">
        <v>1.3561014304291288</v>
      </c>
      <c r="CW172" s="71">
        <v>1.3667802340702209</v>
      </c>
      <c r="CX172" s="47">
        <v>0.43314954486345902</v>
      </c>
      <c r="CY172" s="47">
        <v>0.44937841352405722</v>
      </c>
      <c r="CZ172" s="47">
        <v>0.40597919375812747</v>
      </c>
      <c r="DA172" s="47">
        <v>0.99116514954486334</v>
      </c>
      <c r="DB172" s="47">
        <v>0.36695188556566971</v>
      </c>
      <c r="DC172" s="47">
        <v>0.57574772431729515</v>
      </c>
      <c r="DD172" s="47">
        <v>0.40153966189856954</v>
      </c>
      <c r="DE172" s="47">
        <v>0.31468400520156042</v>
      </c>
      <c r="DF172" s="47">
        <v>0.12216644993498049</v>
      </c>
      <c r="DG172" s="47">
        <v>0.37185955786736019</v>
      </c>
      <c r="DH172" s="47">
        <v>0.38207282184655394</v>
      </c>
      <c r="DI172" s="47">
        <v>0.92008062418725622</v>
      </c>
    </row>
    <row r="173" spans="1:113" x14ac:dyDescent="0.25">
      <c r="A173" s="23" t="s">
        <v>396</v>
      </c>
      <c r="B173" s="20" t="s">
        <v>398</v>
      </c>
      <c r="C173" s="20" t="s">
        <v>396</v>
      </c>
      <c r="D173" s="43" t="s">
        <v>332</v>
      </c>
      <c r="E173" s="42" t="s">
        <v>136</v>
      </c>
      <c r="F173" s="48">
        <v>7.0756015625000002</v>
      </c>
      <c r="G173" s="48">
        <v>6.4022135416666668</v>
      </c>
      <c r="H173" s="48">
        <v>3.2947447916666666</v>
      </c>
      <c r="I173" s="48">
        <v>2.4329817708333334</v>
      </c>
      <c r="J173" s="48">
        <v>11.410260416666667</v>
      </c>
      <c r="K173" s="48">
        <v>11.918513020833334</v>
      </c>
      <c r="L173" s="48">
        <v>10.080158854166665</v>
      </c>
      <c r="M173" s="48">
        <v>10.127778645833335</v>
      </c>
      <c r="N173" s="48">
        <v>7.1243828125000004</v>
      </c>
      <c r="O173" s="48">
        <v>6.3349739583333333</v>
      </c>
      <c r="P173" s="48">
        <v>9.0257005208333343</v>
      </c>
      <c r="Q173" s="48">
        <v>6.7637239583333333</v>
      </c>
      <c r="R173" s="58">
        <v>8.1680364583333329</v>
      </c>
      <c r="S173" s="48">
        <v>6.4008958333333332</v>
      </c>
      <c r="T173" s="48">
        <v>9.1893463541666662</v>
      </c>
      <c r="U173" s="48">
        <v>9.2014583333333331</v>
      </c>
      <c r="V173" s="48">
        <v>9.0603437499999995</v>
      </c>
      <c r="W173" s="48">
        <v>11.39940625</v>
      </c>
      <c r="X173" s="48">
        <v>11.14371875</v>
      </c>
      <c r="Y173" s="48">
        <v>10.846221354166666</v>
      </c>
      <c r="Z173" s="48">
        <v>6.1560677083333326</v>
      </c>
      <c r="AA173" s="48">
        <v>7.0405729166666671</v>
      </c>
      <c r="AB173" s="48">
        <v>10.204148437500001</v>
      </c>
      <c r="AC173" s="48">
        <v>7.8176432291666664</v>
      </c>
      <c r="AD173" s="58">
        <v>11.803109375</v>
      </c>
      <c r="AE173" s="48">
        <v>9.7320364583333347</v>
      </c>
      <c r="AF173" s="48">
        <v>10.230028645833334</v>
      </c>
      <c r="AG173" s="48">
        <v>15.886390625000001</v>
      </c>
      <c r="AH173" s="48">
        <v>12.915604166666666</v>
      </c>
      <c r="AI173" s="48">
        <v>14.068096354166666</v>
      </c>
      <c r="AJ173" s="48">
        <v>11.7439140625</v>
      </c>
      <c r="AK173" s="48">
        <v>13.223145833333334</v>
      </c>
      <c r="AL173" s="48">
        <v>20.014500000000002</v>
      </c>
      <c r="AM173" s="48">
        <v>12.686364583333335</v>
      </c>
      <c r="AN173" s="48">
        <v>7.4903411458333329</v>
      </c>
      <c r="AO173" s="48">
        <v>8.5027708333333347</v>
      </c>
      <c r="AP173" s="58">
        <v>8.7575703125000004</v>
      </c>
      <c r="AQ173" s="48">
        <v>7.9512369791666657</v>
      </c>
      <c r="AR173" s="48">
        <v>11.561632812499999</v>
      </c>
      <c r="AS173" s="48">
        <v>11.292049479166666</v>
      </c>
      <c r="AT173" s="48">
        <v>20.977901041666669</v>
      </c>
      <c r="AU173" s="48">
        <v>9.4590260416666663</v>
      </c>
      <c r="AV173" s="48">
        <v>23.802390625000001</v>
      </c>
      <c r="AW173" s="48">
        <v>11.963968749999999</v>
      </c>
      <c r="AX173" s="48">
        <v>20.204041666666669</v>
      </c>
      <c r="AY173" s="48">
        <v>12.200658854166665</v>
      </c>
      <c r="AZ173" s="48">
        <v>9.1854687500000001</v>
      </c>
      <c r="BA173" s="48">
        <v>14.907481770833332</v>
      </c>
      <c r="BB173" s="58">
        <v>23.292231770833332</v>
      </c>
      <c r="BC173" s="48">
        <v>31.692528645833331</v>
      </c>
      <c r="BD173" s="48">
        <v>36.760130208333337</v>
      </c>
      <c r="BE173" s="48">
        <v>21.01251822916667</v>
      </c>
      <c r="BF173" s="48">
        <v>19.078317708333334</v>
      </c>
      <c r="BG173" s="48">
        <v>11.185109375</v>
      </c>
      <c r="BH173" s="48">
        <v>24.992528645833332</v>
      </c>
      <c r="BI173" s="48">
        <v>14.178786458333335</v>
      </c>
      <c r="BJ173" s="48">
        <v>8.3367161458333339</v>
      </c>
      <c r="BK173" s="48">
        <v>10.146778645833335</v>
      </c>
      <c r="BL173" s="48">
        <v>27.276393229166668</v>
      </c>
      <c r="BM173" s="48">
        <v>35.153671875000001</v>
      </c>
      <c r="BN173" s="58">
        <v>37.208786458333336</v>
      </c>
      <c r="BO173" s="48">
        <v>55.448390625000002</v>
      </c>
      <c r="BP173" s="48">
        <v>38.514182291666664</v>
      </c>
      <c r="BQ173" s="48">
        <v>23.045010416666667</v>
      </c>
      <c r="BR173" s="48">
        <v>7.7464114583333332</v>
      </c>
      <c r="BS173" s="48">
        <v>11.139317708333333</v>
      </c>
      <c r="BT173" s="48">
        <v>57.8351015625</v>
      </c>
      <c r="BU173" s="48">
        <v>11.519174479166667</v>
      </c>
      <c r="BV173" s="48">
        <v>41.135268229166662</v>
      </c>
      <c r="BW173" s="48">
        <v>40.118546875</v>
      </c>
      <c r="BX173" s="48">
        <v>22.546190104166669</v>
      </c>
      <c r="BY173" s="48">
        <v>41.412841145833333</v>
      </c>
      <c r="BZ173" s="58">
        <v>54.721890625</v>
      </c>
      <c r="CA173" s="48">
        <v>35.552716145833337</v>
      </c>
      <c r="CB173" s="48">
        <v>38.286229166666665</v>
      </c>
      <c r="CC173" s="48">
        <v>19.528078125</v>
      </c>
      <c r="CD173" s="48">
        <v>68.918859374999997</v>
      </c>
      <c r="CE173" s="48">
        <v>53.3003984375</v>
      </c>
      <c r="CF173" s="48">
        <v>81.391565104166673</v>
      </c>
      <c r="CG173" s="48">
        <v>9.8455781249999994</v>
      </c>
      <c r="CH173" s="48">
        <v>38.240114583333337</v>
      </c>
      <c r="CI173" s="48">
        <v>21.957096354166669</v>
      </c>
      <c r="CJ173" s="48">
        <v>46.950421875000004</v>
      </c>
      <c r="CK173" s="48">
        <v>42.581130208333335</v>
      </c>
      <c r="CL173" s="58">
        <v>55.394262678803635</v>
      </c>
      <c r="CM173" s="48">
        <v>35.209253576072818</v>
      </c>
      <c r="CN173" s="48">
        <v>69.536832249674902</v>
      </c>
      <c r="CO173" s="48">
        <v>49.154527958387519</v>
      </c>
      <c r="CP173" s="48">
        <v>79.601755526657996</v>
      </c>
      <c r="CQ173" s="48">
        <v>46.218325097529252</v>
      </c>
      <c r="CR173" s="48">
        <v>39.580775032509749</v>
      </c>
      <c r="CS173" s="48">
        <v>28.891836150845251</v>
      </c>
      <c r="CT173" s="48">
        <v>14.130821846553966</v>
      </c>
      <c r="CU173" s="48">
        <v>13.790039011703509</v>
      </c>
      <c r="CV173" s="48">
        <v>20.484863459037712</v>
      </c>
      <c r="CW173" s="71">
        <v>21.841620286085824</v>
      </c>
      <c r="CX173" s="47">
        <v>27.355708712613783</v>
      </c>
      <c r="CY173" s="47">
        <v>29.242985695708711</v>
      </c>
      <c r="CZ173" s="47">
        <v>23.637001300390118</v>
      </c>
      <c r="DA173" s="47">
        <v>24.712600780234069</v>
      </c>
      <c r="DB173" s="47">
        <v>14.320790637191157</v>
      </c>
      <c r="DC173" s="47">
        <v>18.851599479843951</v>
      </c>
      <c r="DD173" s="47">
        <v>20.015313394018207</v>
      </c>
      <c r="DE173" s="47">
        <v>21.495781534460335</v>
      </c>
      <c r="DF173" s="47">
        <v>20.114749024707411</v>
      </c>
      <c r="DG173" s="47">
        <v>16.44780754226268</v>
      </c>
      <c r="DH173" s="47">
        <v>19.690486345903768</v>
      </c>
      <c r="DI173" s="47">
        <v>18.008288686605983</v>
      </c>
    </row>
    <row r="174" spans="1:113" x14ac:dyDescent="0.25">
      <c r="A174" s="23" t="s">
        <v>396</v>
      </c>
      <c r="B174" s="20" t="s">
        <v>398</v>
      </c>
      <c r="C174" s="20" t="s">
        <v>396</v>
      </c>
      <c r="D174" s="43" t="s">
        <v>333</v>
      </c>
      <c r="E174" s="42" t="s">
        <v>535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5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5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  <c r="AO174" s="48">
        <v>0</v>
      </c>
      <c r="AP174" s="58">
        <v>0</v>
      </c>
      <c r="AQ174" s="48">
        <v>0</v>
      </c>
      <c r="AR174" s="48">
        <v>0</v>
      </c>
      <c r="AS174" s="48">
        <v>0</v>
      </c>
      <c r="AT174" s="48">
        <v>0</v>
      </c>
      <c r="AU174" s="48">
        <v>0</v>
      </c>
      <c r="AV174" s="48">
        <v>0</v>
      </c>
      <c r="AW174" s="48">
        <v>0</v>
      </c>
      <c r="AX174" s="48">
        <v>0</v>
      </c>
      <c r="AY174" s="48">
        <v>0</v>
      </c>
      <c r="AZ174" s="48">
        <v>0</v>
      </c>
      <c r="BA174" s="48">
        <v>0</v>
      </c>
      <c r="BB174" s="58">
        <v>0</v>
      </c>
      <c r="BC174" s="48">
        <v>0</v>
      </c>
      <c r="BD174" s="48">
        <v>0</v>
      </c>
      <c r="BE174" s="48">
        <v>0</v>
      </c>
      <c r="BF174" s="48">
        <v>0</v>
      </c>
      <c r="BG174" s="48">
        <v>0</v>
      </c>
      <c r="BH174" s="48">
        <v>0</v>
      </c>
      <c r="BI174" s="48">
        <v>0</v>
      </c>
      <c r="BJ174" s="48">
        <v>0</v>
      </c>
      <c r="BK174" s="48">
        <v>0</v>
      </c>
      <c r="BL174" s="48">
        <v>0</v>
      </c>
      <c r="BM174" s="48">
        <v>0</v>
      </c>
      <c r="BN174" s="58">
        <v>0</v>
      </c>
      <c r="BO174" s="48">
        <v>0</v>
      </c>
      <c r="BP174" s="48">
        <v>0</v>
      </c>
      <c r="BQ174" s="48">
        <v>0</v>
      </c>
      <c r="BR174" s="48">
        <v>0</v>
      </c>
      <c r="BS174" s="48">
        <v>0</v>
      </c>
      <c r="BT174" s="48">
        <v>0</v>
      </c>
      <c r="BU174" s="48">
        <v>0</v>
      </c>
      <c r="BV174" s="48">
        <v>0</v>
      </c>
      <c r="BW174" s="48">
        <v>0</v>
      </c>
      <c r="BX174" s="48">
        <v>0</v>
      </c>
      <c r="BY174" s="48">
        <v>0</v>
      </c>
      <c r="BZ174" s="58">
        <v>0</v>
      </c>
      <c r="CA174" s="48">
        <v>0</v>
      </c>
      <c r="CB174" s="48">
        <v>0</v>
      </c>
      <c r="CC174" s="48">
        <v>0</v>
      </c>
      <c r="CD174" s="48">
        <v>0</v>
      </c>
      <c r="CE174" s="48">
        <v>0</v>
      </c>
      <c r="CF174" s="48">
        <v>0</v>
      </c>
      <c r="CG174" s="48">
        <v>0</v>
      </c>
      <c r="CH174" s="48">
        <v>0</v>
      </c>
      <c r="CI174" s="48">
        <v>0</v>
      </c>
      <c r="CJ174" s="48">
        <v>0</v>
      </c>
      <c r="CK174" s="48">
        <v>0</v>
      </c>
      <c r="CL174" s="58">
        <v>0</v>
      </c>
      <c r="CM174" s="48">
        <v>0</v>
      </c>
      <c r="CN174" s="48">
        <v>0</v>
      </c>
      <c r="CO174" s="48">
        <v>0</v>
      </c>
      <c r="CP174" s="48">
        <v>0</v>
      </c>
      <c r="CQ174" s="48">
        <v>0</v>
      </c>
      <c r="CR174" s="48">
        <v>0</v>
      </c>
      <c r="CS174" s="48">
        <v>0</v>
      </c>
      <c r="CT174" s="48">
        <v>0</v>
      </c>
      <c r="CU174" s="48">
        <v>0</v>
      </c>
      <c r="CV174" s="48">
        <v>0</v>
      </c>
      <c r="CW174" s="71">
        <v>0</v>
      </c>
      <c r="CX174" s="47">
        <v>0</v>
      </c>
      <c r="CY174" s="47">
        <v>0</v>
      </c>
      <c r="CZ174" s="47">
        <v>0</v>
      </c>
      <c r="DA174" s="47">
        <v>0</v>
      </c>
      <c r="DB174" s="47">
        <v>0</v>
      </c>
      <c r="DC174" s="47">
        <v>0</v>
      </c>
      <c r="DD174" s="47">
        <v>0</v>
      </c>
      <c r="DE174" s="47">
        <v>0</v>
      </c>
      <c r="DF174" s="47">
        <v>0</v>
      </c>
      <c r="DG174" s="47">
        <v>0</v>
      </c>
      <c r="DH174" s="47">
        <v>0</v>
      </c>
      <c r="DI174" s="47">
        <v>0</v>
      </c>
    </row>
    <row r="175" spans="1:113" x14ac:dyDescent="0.25">
      <c r="A175" s="23" t="s">
        <v>396</v>
      </c>
      <c r="B175" s="20" t="s">
        <v>398</v>
      </c>
      <c r="C175" s="20" t="s">
        <v>396</v>
      </c>
      <c r="D175" s="43" t="s">
        <v>536</v>
      </c>
      <c r="E175" s="42" t="s">
        <v>537</v>
      </c>
      <c r="F175" s="48">
        <v>0</v>
      </c>
      <c r="G175" s="48">
        <v>1.2658854166666665E-2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1.4557291666666666E-2</v>
      </c>
      <c r="N175" s="48">
        <v>0</v>
      </c>
      <c r="O175" s="48">
        <v>0</v>
      </c>
      <c r="P175" s="48">
        <v>0</v>
      </c>
      <c r="Q175" s="48">
        <v>0</v>
      </c>
      <c r="R175" s="58">
        <v>1.5348958333333333E-2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6.7369791666666672E-3</v>
      </c>
      <c r="Y175" s="48">
        <v>0</v>
      </c>
      <c r="Z175" s="48">
        <v>0</v>
      </c>
      <c r="AA175" s="48">
        <v>1.1393229166666666E-2</v>
      </c>
      <c r="AB175" s="48">
        <v>8.8440104166666672E-2</v>
      </c>
      <c r="AC175" s="48">
        <v>2.7575520833333332E-2</v>
      </c>
      <c r="AD175" s="58">
        <v>0</v>
      </c>
      <c r="AE175" s="48">
        <v>1.2406250000000001E-2</v>
      </c>
      <c r="AF175" s="48">
        <v>0</v>
      </c>
      <c r="AG175" s="48">
        <v>0</v>
      </c>
      <c r="AH175" s="48">
        <v>0</v>
      </c>
      <c r="AI175" s="48">
        <v>3.3687500000000002E-2</v>
      </c>
      <c r="AJ175" s="48">
        <v>0</v>
      </c>
      <c r="AK175" s="48">
        <v>0</v>
      </c>
      <c r="AL175" s="48">
        <v>0</v>
      </c>
      <c r="AM175" s="48">
        <v>0</v>
      </c>
      <c r="AN175" s="48">
        <v>0</v>
      </c>
      <c r="AO175" s="48">
        <v>0</v>
      </c>
      <c r="AP175" s="58">
        <v>0</v>
      </c>
      <c r="AQ175" s="48">
        <v>0</v>
      </c>
      <c r="AR175" s="48">
        <v>0</v>
      </c>
      <c r="AS175" s="48">
        <v>0</v>
      </c>
      <c r="AT175" s="48">
        <v>0</v>
      </c>
      <c r="AU175" s="48">
        <v>0</v>
      </c>
      <c r="AV175" s="48">
        <v>1.9950520833333332E-2</v>
      </c>
      <c r="AW175" s="48">
        <v>0.15516666666666665</v>
      </c>
      <c r="AX175" s="48">
        <v>0</v>
      </c>
      <c r="AY175" s="48">
        <v>0</v>
      </c>
      <c r="AZ175" s="48">
        <v>0</v>
      </c>
      <c r="BA175" s="48">
        <v>0</v>
      </c>
      <c r="BB175" s="58">
        <v>0.13491666666666666</v>
      </c>
      <c r="BC175" s="48">
        <v>0.14001041666666666</v>
      </c>
      <c r="BD175" s="48">
        <v>0</v>
      </c>
      <c r="BE175" s="48">
        <v>0</v>
      </c>
      <c r="BF175" s="48">
        <v>0.15577864583333334</v>
      </c>
      <c r="BG175" s="48">
        <v>4.284375E-2</v>
      </c>
      <c r="BH175" s="48">
        <v>0.15274218749999999</v>
      </c>
      <c r="BI175" s="48">
        <v>0.34631510416666667</v>
      </c>
      <c r="BJ175" s="48">
        <v>0</v>
      </c>
      <c r="BK175" s="48">
        <v>8.9476562499999995E-2</v>
      </c>
      <c r="BL175" s="48">
        <v>0.46110937499999999</v>
      </c>
      <c r="BM175" s="48">
        <v>0.27886197916666666</v>
      </c>
      <c r="BN175" s="58">
        <v>0.38755989583333333</v>
      </c>
      <c r="BO175" s="48">
        <v>0</v>
      </c>
      <c r="BP175" s="48">
        <v>0.51982291666666658</v>
      </c>
      <c r="BQ175" s="48">
        <v>0.22763020833333333</v>
      </c>
      <c r="BR175" s="48">
        <v>0</v>
      </c>
      <c r="BS175" s="48">
        <v>9.9419270833333323E-2</v>
      </c>
      <c r="BT175" s="48">
        <v>2.4614583333333332E-2</v>
      </c>
      <c r="BU175" s="48">
        <v>0.15316145833333333</v>
      </c>
      <c r="BV175" s="48">
        <v>0</v>
      </c>
      <c r="BW175" s="48">
        <v>0.12195572916666665</v>
      </c>
      <c r="BX175" s="48">
        <v>0</v>
      </c>
      <c r="BY175" s="48">
        <v>5.0726562500000003E-2</v>
      </c>
      <c r="BZ175" s="58">
        <v>2.2581640625000001</v>
      </c>
      <c r="CA175" s="48">
        <v>0</v>
      </c>
      <c r="CB175" s="48">
        <v>5.2083333333333332E-6</v>
      </c>
      <c r="CC175" s="48">
        <v>5.2083333333333332E-6</v>
      </c>
      <c r="CD175" s="48">
        <v>1.2161458333333332E-3</v>
      </c>
      <c r="CE175" s="48">
        <v>5.7291666666666666E-5</v>
      </c>
      <c r="CF175" s="48">
        <v>4.0911458333333329E-3</v>
      </c>
      <c r="CG175" s="48">
        <v>1.9531250000000001E-4</v>
      </c>
      <c r="CH175" s="48">
        <v>1.1197916666666667E-4</v>
      </c>
      <c r="CI175" s="48">
        <v>3.453125E-3</v>
      </c>
      <c r="CJ175" s="48">
        <v>1.9072916666666669E-2</v>
      </c>
      <c r="CK175" s="48">
        <v>0.83555989583333334</v>
      </c>
      <c r="CL175" s="58">
        <v>4.4447334200260072E-3</v>
      </c>
      <c r="CM175" s="48">
        <v>7.3342002600780228E-4</v>
      </c>
      <c r="CN175" s="48">
        <v>1.0403120936280884E-5</v>
      </c>
      <c r="CO175" s="48">
        <v>4.0572171651495452E-4</v>
      </c>
      <c r="CP175" s="48">
        <v>1.928478543563069E-2</v>
      </c>
      <c r="CQ175" s="48">
        <v>3.901170351105331E-5</v>
      </c>
      <c r="CR175" s="48">
        <v>3.282184655396619E-3</v>
      </c>
      <c r="CS175" s="48">
        <v>1.3446033810143043E-2</v>
      </c>
      <c r="CT175" s="48">
        <v>4.5565669700910272E-3</v>
      </c>
      <c r="CU175" s="48">
        <v>1.929778933680104E-3</v>
      </c>
      <c r="CV175" s="48">
        <v>8.6132639791937568E-2</v>
      </c>
      <c r="CW175" s="71">
        <v>1.1508452535760726E-2</v>
      </c>
      <c r="CX175" s="47">
        <v>1.8881664499349805E-3</v>
      </c>
      <c r="CY175" s="47">
        <v>6.9440832249674901E-4</v>
      </c>
      <c r="CZ175" s="47">
        <v>0.18416644993498049</v>
      </c>
      <c r="DA175" s="47">
        <v>5.0444733420026006E-2</v>
      </c>
      <c r="DB175" s="47">
        <v>2.7126137841352407E-3</v>
      </c>
      <c r="DC175" s="47">
        <v>5.3315994798439537E-4</v>
      </c>
      <c r="DD175" s="47">
        <v>1.4827048114434331E-2</v>
      </c>
      <c r="DE175" s="47">
        <v>3.7477243172951889E-2</v>
      </c>
      <c r="DF175" s="47">
        <v>1.4684005201560466E-2</v>
      </c>
      <c r="DG175" s="47">
        <v>3.7841352405721712E-3</v>
      </c>
      <c r="DH175" s="47">
        <v>7.1563068920676209E-2</v>
      </c>
      <c r="DI175" s="47">
        <v>9.3823146944083224E-2</v>
      </c>
    </row>
    <row r="176" spans="1:113" x14ac:dyDescent="0.25">
      <c r="A176" s="23" t="s">
        <v>396</v>
      </c>
      <c r="B176" s="20" t="s">
        <v>398</v>
      </c>
      <c r="C176" s="20" t="s">
        <v>396</v>
      </c>
      <c r="D176" s="43" t="s">
        <v>334</v>
      </c>
      <c r="E176" s="42" t="s">
        <v>137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5.5104166666666669E-3</v>
      </c>
      <c r="Q176" s="48">
        <v>8.515625E-4</v>
      </c>
      <c r="R176" s="58">
        <v>0</v>
      </c>
      <c r="S176" s="48">
        <v>1.015625E-4</v>
      </c>
      <c r="T176" s="48">
        <v>0</v>
      </c>
      <c r="U176" s="48">
        <v>2.0052083333333334E-4</v>
      </c>
      <c r="V176" s="48">
        <v>1.0416666666666667E-3</v>
      </c>
      <c r="W176" s="48">
        <v>1.8229166666666665E-3</v>
      </c>
      <c r="X176" s="48">
        <v>5.2083333333333333E-4</v>
      </c>
      <c r="Y176" s="48">
        <v>0</v>
      </c>
      <c r="Z176" s="48">
        <v>5.2083333333333333E-4</v>
      </c>
      <c r="AA176" s="48">
        <v>2.0833333333333333E-3</v>
      </c>
      <c r="AB176" s="48">
        <v>2.6041666666666666E-4</v>
      </c>
      <c r="AC176" s="48">
        <v>2.6041666666666666E-4</v>
      </c>
      <c r="AD176" s="58">
        <v>2.6041666666666666E-4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  <c r="AO176" s="48">
        <v>0</v>
      </c>
      <c r="AP176" s="58">
        <v>0</v>
      </c>
      <c r="AQ176" s="48">
        <v>0</v>
      </c>
      <c r="AR176" s="48">
        <v>0</v>
      </c>
      <c r="AS176" s="48">
        <v>0</v>
      </c>
      <c r="AT176" s="48">
        <v>0</v>
      </c>
      <c r="AU176" s="48">
        <v>0</v>
      </c>
      <c r="AV176" s="48">
        <v>0</v>
      </c>
      <c r="AW176" s="48">
        <v>0</v>
      </c>
      <c r="AX176" s="48">
        <v>0</v>
      </c>
      <c r="AY176" s="48">
        <v>0</v>
      </c>
      <c r="AZ176" s="48">
        <v>0</v>
      </c>
      <c r="BA176" s="48">
        <v>0</v>
      </c>
      <c r="BB176" s="58">
        <v>6.5781249999999998E-3</v>
      </c>
      <c r="BC176" s="48">
        <v>0</v>
      </c>
      <c r="BD176" s="48">
        <v>0</v>
      </c>
      <c r="BE176" s="48">
        <v>0</v>
      </c>
      <c r="BF176" s="48">
        <v>0</v>
      </c>
      <c r="BG176" s="48">
        <v>0</v>
      </c>
      <c r="BH176" s="48">
        <v>0</v>
      </c>
      <c r="BI176" s="48">
        <v>0</v>
      </c>
      <c r="BJ176" s="48">
        <v>0</v>
      </c>
      <c r="BK176" s="48">
        <v>0</v>
      </c>
      <c r="BL176" s="48">
        <v>0</v>
      </c>
      <c r="BM176" s="48">
        <v>0</v>
      </c>
      <c r="BN176" s="58">
        <v>0</v>
      </c>
      <c r="BO176" s="48">
        <v>0</v>
      </c>
      <c r="BP176" s="48">
        <v>0</v>
      </c>
      <c r="BQ176" s="48">
        <v>0</v>
      </c>
      <c r="BR176" s="48">
        <v>8.5104166666666661E-3</v>
      </c>
      <c r="BS176" s="48">
        <v>0</v>
      </c>
      <c r="BT176" s="48">
        <v>0</v>
      </c>
      <c r="BU176" s="48">
        <v>0</v>
      </c>
      <c r="BV176" s="48">
        <v>0</v>
      </c>
      <c r="BW176" s="48">
        <v>3.890625E-3</v>
      </c>
      <c r="BX176" s="48">
        <v>0</v>
      </c>
      <c r="BY176" s="48">
        <v>0</v>
      </c>
      <c r="BZ176" s="58">
        <v>0</v>
      </c>
      <c r="CA176" s="48">
        <v>0</v>
      </c>
      <c r="CB176" s="48">
        <v>0</v>
      </c>
      <c r="CC176" s="48">
        <v>0</v>
      </c>
      <c r="CD176" s="48">
        <v>0</v>
      </c>
      <c r="CE176" s="48">
        <v>0</v>
      </c>
      <c r="CF176" s="48">
        <v>0</v>
      </c>
      <c r="CG176" s="48">
        <v>0</v>
      </c>
      <c r="CH176" s="48">
        <v>0</v>
      </c>
      <c r="CI176" s="48">
        <v>1.734375E-3</v>
      </c>
      <c r="CJ176" s="48">
        <v>0</v>
      </c>
      <c r="CK176" s="48">
        <v>0</v>
      </c>
      <c r="CL176" s="58">
        <v>6.0806241872561765E-3</v>
      </c>
      <c r="CM176" s="48">
        <v>0</v>
      </c>
      <c r="CN176" s="48">
        <v>0</v>
      </c>
      <c r="CO176" s="48">
        <v>1.7945383615084525E-3</v>
      </c>
      <c r="CP176" s="48">
        <v>4.4421326397919379E-3</v>
      </c>
      <c r="CQ176" s="48">
        <v>5.2015604681404419E-6</v>
      </c>
      <c r="CR176" s="48">
        <v>8.8166449934980499E-4</v>
      </c>
      <c r="CS176" s="48">
        <v>1.2845253576072822E-2</v>
      </c>
      <c r="CT176" s="48">
        <v>5.2015604681404419E-6</v>
      </c>
      <c r="CU176" s="48">
        <v>1.1625487646293889E-3</v>
      </c>
      <c r="CV176" s="48">
        <v>0</v>
      </c>
      <c r="CW176" s="71">
        <v>6.1378413524057214E-4</v>
      </c>
      <c r="CX176" s="47">
        <v>9.3368010403120931E-4</v>
      </c>
      <c r="CY176" s="47">
        <v>3.3810143042912875E-4</v>
      </c>
      <c r="CZ176" s="47">
        <v>7.875162548764629E-3</v>
      </c>
      <c r="DA176" s="47">
        <v>4.1612483745123534E-4</v>
      </c>
      <c r="DB176" s="47">
        <v>1.4200260078023406E-3</v>
      </c>
      <c r="DC176" s="47">
        <v>5.6697009102730817E-4</v>
      </c>
      <c r="DD176" s="47">
        <v>2.600780234070221E-6</v>
      </c>
      <c r="DE176" s="47">
        <v>7.022106631989596E-4</v>
      </c>
      <c r="DF176" s="47">
        <v>0</v>
      </c>
      <c r="DG176" s="47">
        <v>0</v>
      </c>
      <c r="DH176" s="47">
        <v>9.3628088426527965E-4</v>
      </c>
      <c r="DI176" s="47">
        <v>0</v>
      </c>
    </row>
    <row r="177" spans="1:113" x14ac:dyDescent="0.25">
      <c r="A177" s="23" t="s">
        <v>396</v>
      </c>
      <c r="B177" s="20" t="s">
        <v>398</v>
      </c>
      <c r="C177" s="20" t="s">
        <v>396</v>
      </c>
      <c r="D177" s="43" t="s">
        <v>335</v>
      </c>
      <c r="E177" s="42" t="s">
        <v>538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5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5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  <c r="AO177" s="48">
        <v>0</v>
      </c>
      <c r="AP177" s="58">
        <v>0</v>
      </c>
      <c r="AQ177" s="48">
        <v>0</v>
      </c>
      <c r="AR177" s="48">
        <v>0</v>
      </c>
      <c r="AS177" s="48">
        <v>0</v>
      </c>
      <c r="AT177" s="48">
        <v>0</v>
      </c>
      <c r="AU177" s="48">
        <v>0</v>
      </c>
      <c r="AV177" s="48">
        <v>0</v>
      </c>
      <c r="AW177" s="48">
        <v>0</v>
      </c>
      <c r="AX177" s="48">
        <v>0</v>
      </c>
      <c r="AY177" s="48">
        <v>0</v>
      </c>
      <c r="AZ177" s="48">
        <v>0</v>
      </c>
      <c r="BA177" s="48">
        <v>0</v>
      </c>
      <c r="BB177" s="58">
        <v>0</v>
      </c>
      <c r="BC177" s="48">
        <v>0</v>
      </c>
      <c r="BD177" s="48">
        <v>0</v>
      </c>
      <c r="BE177" s="48">
        <v>0</v>
      </c>
      <c r="BF177" s="48">
        <v>0</v>
      </c>
      <c r="BG177" s="48">
        <v>0</v>
      </c>
      <c r="BH177" s="48">
        <v>0</v>
      </c>
      <c r="BI177" s="48">
        <v>0</v>
      </c>
      <c r="BJ177" s="48">
        <v>0</v>
      </c>
      <c r="BK177" s="48">
        <v>0</v>
      </c>
      <c r="BL177" s="48">
        <v>0</v>
      </c>
      <c r="BM177" s="48">
        <v>4.9453125000000001E-3</v>
      </c>
      <c r="BN177" s="58">
        <v>2.2890624999999999E-3</v>
      </c>
      <c r="BO177" s="48">
        <v>0</v>
      </c>
      <c r="BP177" s="48">
        <v>1.7473958333333332E-3</v>
      </c>
      <c r="BQ177" s="48">
        <v>0</v>
      </c>
      <c r="BR177" s="48">
        <v>0</v>
      </c>
      <c r="BS177" s="48">
        <v>0</v>
      </c>
      <c r="BT177" s="48">
        <v>0</v>
      </c>
      <c r="BU177" s="48">
        <v>0</v>
      </c>
      <c r="BV177" s="48">
        <v>0</v>
      </c>
      <c r="BW177" s="48">
        <v>0</v>
      </c>
      <c r="BX177" s="48">
        <v>8.619791666666666E-4</v>
      </c>
      <c r="BY177" s="48">
        <v>0</v>
      </c>
      <c r="BZ177" s="58">
        <v>0</v>
      </c>
      <c r="CA177" s="48">
        <v>0</v>
      </c>
      <c r="CB177" s="48">
        <v>0</v>
      </c>
      <c r="CC177" s="48">
        <v>0</v>
      </c>
      <c r="CD177" s="48">
        <v>0</v>
      </c>
      <c r="CE177" s="48">
        <v>0</v>
      </c>
      <c r="CF177" s="48">
        <v>0</v>
      </c>
      <c r="CG177" s="48">
        <v>0</v>
      </c>
      <c r="CH177" s="48">
        <v>0</v>
      </c>
      <c r="CI177" s="48">
        <v>0</v>
      </c>
      <c r="CJ177" s="48">
        <v>0</v>
      </c>
      <c r="CK177" s="48">
        <v>8.4635416666666659E-4</v>
      </c>
      <c r="CL177" s="58">
        <v>0</v>
      </c>
      <c r="CM177" s="48">
        <v>0</v>
      </c>
      <c r="CN177" s="48">
        <v>0</v>
      </c>
      <c r="CO177" s="48">
        <v>0</v>
      </c>
      <c r="CP177" s="48">
        <v>0</v>
      </c>
      <c r="CQ177" s="48">
        <v>0</v>
      </c>
      <c r="CR177" s="48">
        <v>0</v>
      </c>
      <c r="CS177" s="48">
        <v>0</v>
      </c>
      <c r="CT177" s="48">
        <v>0</v>
      </c>
      <c r="CU177" s="48">
        <v>0</v>
      </c>
      <c r="CV177" s="48">
        <v>0</v>
      </c>
      <c r="CW177" s="71">
        <v>0</v>
      </c>
      <c r="CX177" s="47">
        <v>0</v>
      </c>
      <c r="CY177" s="47">
        <v>0</v>
      </c>
      <c r="CZ177" s="47">
        <v>0</v>
      </c>
      <c r="DA177" s="47">
        <v>0</v>
      </c>
      <c r="DB177" s="47">
        <v>0</v>
      </c>
      <c r="DC177" s="47">
        <v>0</v>
      </c>
      <c r="DD177" s="47">
        <v>0</v>
      </c>
      <c r="DE177" s="47">
        <v>0</v>
      </c>
      <c r="DF177" s="47">
        <v>0</v>
      </c>
      <c r="DG177" s="47">
        <v>0</v>
      </c>
      <c r="DH177" s="47">
        <v>0</v>
      </c>
      <c r="DI177" s="47">
        <v>0</v>
      </c>
    </row>
    <row r="178" spans="1:113" x14ac:dyDescent="0.25">
      <c r="A178" s="23" t="s">
        <v>396</v>
      </c>
      <c r="B178" s="20" t="s">
        <v>398</v>
      </c>
      <c r="C178" s="20" t="s">
        <v>396</v>
      </c>
      <c r="D178" s="43" t="s">
        <v>336</v>
      </c>
      <c r="E178" s="42" t="s">
        <v>138</v>
      </c>
      <c r="F178" s="48">
        <v>0.4067057291666667</v>
      </c>
      <c r="G178" s="48">
        <v>1.9210937500000001E-2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5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2.2213541666666666E-3</v>
      </c>
      <c r="X178" s="48">
        <v>0</v>
      </c>
      <c r="Y178" s="48">
        <v>0</v>
      </c>
      <c r="Z178" s="48">
        <v>0.23461458333333332</v>
      </c>
      <c r="AA178" s="48">
        <v>0.68150520833333339</v>
      </c>
      <c r="AB178" s="48">
        <v>0</v>
      </c>
      <c r="AC178" s="48">
        <v>0.25271614583333329</v>
      </c>
      <c r="AD178" s="58">
        <v>0.65353906250000005</v>
      </c>
      <c r="AE178" s="48">
        <v>1.4619088541666667</v>
      </c>
      <c r="AF178" s="48">
        <v>2.02890625E-2</v>
      </c>
      <c r="AG178" s="48">
        <v>9.7135416666666655E-3</v>
      </c>
      <c r="AH178" s="48">
        <v>0.29061979166666668</v>
      </c>
      <c r="AI178" s="48">
        <v>0.83456770833333338</v>
      </c>
      <c r="AJ178" s="48">
        <v>0.27807552083333331</v>
      </c>
      <c r="AK178" s="48">
        <v>0.33151822916666668</v>
      </c>
      <c r="AL178" s="48">
        <v>2.8046874999999999E-2</v>
      </c>
      <c r="AM178" s="48">
        <v>1.9002604166666669E-2</v>
      </c>
      <c r="AN178" s="48">
        <v>0.27027343749999999</v>
      </c>
      <c r="AO178" s="48">
        <v>3.1234375000000002E-2</v>
      </c>
      <c r="AP178" s="58">
        <v>2.4023437500000001E-2</v>
      </c>
      <c r="AQ178" s="48">
        <v>0</v>
      </c>
      <c r="AR178" s="48">
        <v>0</v>
      </c>
      <c r="AS178" s="48">
        <v>1.3471354166666666E-2</v>
      </c>
      <c r="AT178" s="48">
        <v>3.82109375E-2</v>
      </c>
      <c r="AU178" s="48">
        <v>0</v>
      </c>
      <c r="AV178" s="48">
        <v>2.4385416666666666E-2</v>
      </c>
      <c r="AW178" s="48">
        <v>0.19269791666666666</v>
      </c>
      <c r="AX178" s="48">
        <v>2.6684895833333333E-2</v>
      </c>
      <c r="AY178" s="48">
        <v>2.7346354166666666E-2</v>
      </c>
      <c r="AZ178" s="48">
        <v>1.2880208333333334E-2</v>
      </c>
      <c r="BA178" s="48">
        <v>1.4901041666666667E-2</v>
      </c>
      <c r="BB178" s="58">
        <v>1.2130208333333333E-2</v>
      </c>
      <c r="BC178" s="48">
        <v>0</v>
      </c>
      <c r="BD178" s="48">
        <v>3.3002604166666664E-2</v>
      </c>
      <c r="BE178" s="48">
        <v>0</v>
      </c>
      <c r="BF178" s="48">
        <v>4.2221354166666662E-2</v>
      </c>
      <c r="BG178" s="48">
        <v>0</v>
      </c>
      <c r="BH178" s="48">
        <v>0</v>
      </c>
      <c r="BI178" s="48">
        <v>0</v>
      </c>
      <c r="BJ178" s="48">
        <v>0</v>
      </c>
      <c r="BK178" s="48">
        <v>0</v>
      </c>
      <c r="BL178" s="48">
        <v>8.7838541666666655E-3</v>
      </c>
      <c r="BM178" s="48">
        <v>0</v>
      </c>
      <c r="BN178" s="58">
        <v>0</v>
      </c>
      <c r="BO178" s="48">
        <v>0</v>
      </c>
      <c r="BP178" s="48">
        <v>0</v>
      </c>
      <c r="BQ178" s="48">
        <v>2.6070312500000001E-2</v>
      </c>
      <c r="BR178" s="48">
        <v>0</v>
      </c>
      <c r="BS178" s="48">
        <v>2.2658854166666669E-2</v>
      </c>
      <c r="BT178" s="48">
        <v>3.0697916666666665E-2</v>
      </c>
      <c r="BU178" s="48">
        <v>0</v>
      </c>
      <c r="BV178" s="48">
        <v>0</v>
      </c>
      <c r="BW178" s="48">
        <v>0</v>
      </c>
      <c r="BX178" s="48">
        <v>1.6924479166666669E-2</v>
      </c>
      <c r="BY178" s="48">
        <v>5.8502604166666666E-2</v>
      </c>
      <c r="BZ178" s="58">
        <v>0</v>
      </c>
      <c r="CA178" s="48">
        <v>0</v>
      </c>
      <c r="CB178" s="48">
        <v>0</v>
      </c>
      <c r="CC178" s="48">
        <v>0</v>
      </c>
      <c r="CD178" s="48">
        <v>2.0523437499999998E-2</v>
      </c>
      <c r="CE178" s="48">
        <v>0</v>
      </c>
      <c r="CF178" s="48">
        <v>0</v>
      </c>
      <c r="CG178" s="48">
        <v>0.12246354166666666</v>
      </c>
      <c r="CH178" s="48">
        <v>0</v>
      </c>
      <c r="CI178" s="48">
        <v>3.3911458333333339E-2</v>
      </c>
      <c r="CJ178" s="48">
        <v>0</v>
      </c>
      <c r="CK178" s="48">
        <v>0.1076171875</v>
      </c>
      <c r="CL178" s="58">
        <v>0</v>
      </c>
      <c r="CM178" s="48">
        <v>0</v>
      </c>
      <c r="CN178" s="48">
        <v>0.15066059817945385</v>
      </c>
      <c r="CO178" s="48">
        <v>0</v>
      </c>
      <c r="CP178" s="48">
        <v>0</v>
      </c>
      <c r="CQ178" s="48">
        <v>0</v>
      </c>
      <c r="CR178" s="48">
        <v>0</v>
      </c>
      <c r="CS178" s="48">
        <v>0</v>
      </c>
      <c r="CT178" s="48">
        <v>0</v>
      </c>
      <c r="CU178" s="48">
        <v>0</v>
      </c>
      <c r="CV178" s="48">
        <v>0</v>
      </c>
      <c r="CW178" s="71">
        <v>1.586475942782835E-4</v>
      </c>
      <c r="CX178" s="47">
        <v>2.5222366710013003E-2</v>
      </c>
      <c r="CY178" s="47">
        <v>2.8788036410923278E-2</v>
      </c>
      <c r="CZ178" s="47">
        <v>0</v>
      </c>
      <c r="DA178" s="47">
        <v>0</v>
      </c>
      <c r="DB178" s="47">
        <v>0.11834330299089726</v>
      </c>
      <c r="DC178" s="47">
        <v>0</v>
      </c>
      <c r="DD178" s="47">
        <v>0</v>
      </c>
      <c r="DE178" s="47">
        <v>0.20663459037711315</v>
      </c>
      <c r="DF178" s="47">
        <v>0.30156566970091025</v>
      </c>
      <c r="DG178" s="47">
        <v>0.42026267880364104</v>
      </c>
      <c r="DH178" s="47">
        <v>0.10246033810143043</v>
      </c>
      <c r="DI178" s="47">
        <v>3.2249674902470741E-4</v>
      </c>
    </row>
    <row r="179" spans="1:113" x14ac:dyDescent="0.25">
      <c r="A179" s="23" t="s">
        <v>396</v>
      </c>
      <c r="B179" s="20" t="s">
        <v>398</v>
      </c>
      <c r="C179" s="20" t="s">
        <v>396</v>
      </c>
      <c r="D179" s="43" t="s">
        <v>337</v>
      </c>
      <c r="E179" s="42" t="s">
        <v>139</v>
      </c>
      <c r="F179" s="48">
        <v>3.8541666666666667E-4</v>
      </c>
      <c r="G179" s="48">
        <v>2.6169270833333331E-2</v>
      </c>
      <c r="H179" s="48">
        <v>1.0416666666666667E-4</v>
      </c>
      <c r="I179" s="48">
        <v>0</v>
      </c>
      <c r="J179" s="48">
        <v>2.4783854166666668E-2</v>
      </c>
      <c r="K179" s="48">
        <v>8.3013020833333326E-2</v>
      </c>
      <c r="L179" s="48">
        <v>5.0468750000000001E-3</v>
      </c>
      <c r="M179" s="48">
        <v>4.9648437500000003E-2</v>
      </c>
      <c r="N179" s="48">
        <v>8.1614583333333331E-3</v>
      </c>
      <c r="O179" s="48">
        <v>4.1236979166666667E-2</v>
      </c>
      <c r="P179" s="48">
        <v>4.0877604166666665E-2</v>
      </c>
      <c r="Q179" s="48">
        <v>1.7052083333333332E-2</v>
      </c>
      <c r="R179" s="58">
        <v>3.8971354166666666E-2</v>
      </c>
      <c r="S179" s="48">
        <v>4.9994791666666663E-2</v>
      </c>
      <c r="T179" s="48">
        <v>0.12109635416666666</v>
      </c>
      <c r="U179" s="48">
        <v>3.6992187500000002E-2</v>
      </c>
      <c r="V179" s="48">
        <v>3.2533854166666668E-2</v>
      </c>
      <c r="W179" s="48">
        <v>4.8739583333333336E-2</v>
      </c>
      <c r="X179" s="48">
        <v>2.5119791666666669E-2</v>
      </c>
      <c r="Y179" s="48">
        <v>0.33765624999999999</v>
      </c>
      <c r="Z179" s="48">
        <v>0.14730208333333333</v>
      </c>
      <c r="AA179" s="48">
        <v>0.29569531249999997</v>
      </c>
      <c r="AB179" s="48">
        <v>0.16546875</v>
      </c>
      <c r="AC179" s="48">
        <v>8.9296874999999998E-2</v>
      </c>
      <c r="AD179" s="58">
        <v>0.22533333333333333</v>
      </c>
      <c r="AE179" s="48">
        <v>0.20169010416666666</v>
      </c>
      <c r="AF179" s="48">
        <v>0.1946328125</v>
      </c>
      <c r="AG179" s="48">
        <v>7.4249999999999997E-2</v>
      </c>
      <c r="AH179" s="48">
        <v>0.22445052083333333</v>
      </c>
      <c r="AI179" s="48">
        <v>0.16025</v>
      </c>
      <c r="AJ179" s="48">
        <v>0.26073177083333332</v>
      </c>
      <c r="AK179" s="48">
        <v>1.1252604166666666E-2</v>
      </c>
      <c r="AL179" s="48">
        <v>0.18259895833333334</v>
      </c>
      <c r="AM179" s="48">
        <v>9.1953125000000004E-3</v>
      </c>
      <c r="AN179" s="48">
        <v>6.5002604166666658E-2</v>
      </c>
      <c r="AO179" s="48">
        <v>0.22408072916666666</v>
      </c>
      <c r="AP179" s="58">
        <v>0.17772656249999999</v>
      </c>
      <c r="AQ179" s="48">
        <v>0.10134635416666667</v>
      </c>
      <c r="AR179" s="48">
        <v>0.22810677083333333</v>
      </c>
      <c r="AS179" s="48">
        <v>5.0578125000000002E-2</v>
      </c>
      <c r="AT179" s="48">
        <v>0.36262499999999998</v>
      </c>
      <c r="AU179" s="48">
        <v>0.18485416666666665</v>
      </c>
      <c r="AV179" s="48">
        <v>0.15202083333333336</v>
      </c>
      <c r="AW179" s="48">
        <v>0.12668489583333334</v>
      </c>
      <c r="AX179" s="48">
        <v>0.15202083333333336</v>
      </c>
      <c r="AY179" s="48">
        <v>3.4216145833333336E-2</v>
      </c>
      <c r="AZ179" s="48">
        <v>0.14647135416666665</v>
      </c>
      <c r="BA179" s="48">
        <v>0.23517968750000001</v>
      </c>
      <c r="BB179" s="58">
        <v>5.0674479166666661E-2</v>
      </c>
      <c r="BC179" s="48">
        <v>1.2406067708333333</v>
      </c>
      <c r="BD179" s="48">
        <v>4.4039036458333332</v>
      </c>
      <c r="BE179" s="48">
        <v>0</v>
      </c>
      <c r="BF179" s="48">
        <v>0.62572395833333339</v>
      </c>
      <c r="BG179" s="48">
        <v>0</v>
      </c>
      <c r="BH179" s="48">
        <v>0</v>
      </c>
      <c r="BI179" s="48">
        <v>0</v>
      </c>
      <c r="BJ179" s="48">
        <v>0</v>
      </c>
      <c r="BK179" s="48">
        <v>5.54140625E-2</v>
      </c>
      <c r="BL179" s="48">
        <v>9.3468750000000003E-2</v>
      </c>
      <c r="BM179" s="48">
        <v>1.0369791666666666E-2</v>
      </c>
      <c r="BN179" s="58">
        <v>0</v>
      </c>
      <c r="BO179" s="48">
        <v>1.0369791666666666E-2</v>
      </c>
      <c r="BP179" s="48">
        <v>0</v>
      </c>
      <c r="BQ179" s="48">
        <v>0.26754947916666666</v>
      </c>
      <c r="BR179" s="48">
        <v>0.12325781249999999</v>
      </c>
      <c r="BS179" s="48">
        <v>0</v>
      </c>
      <c r="BT179" s="48">
        <v>0</v>
      </c>
      <c r="BU179" s="48">
        <v>0</v>
      </c>
      <c r="BV179" s="48">
        <v>1.75E-3</v>
      </c>
      <c r="BW179" s="48">
        <v>0</v>
      </c>
      <c r="BX179" s="48">
        <v>0</v>
      </c>
      <c r="BY179" s="48">
        <v>0</v>
      </c>
      <c r="BZ179" s="58">
        <v>0</v>
      </c>
      <c r="CA179" s="48">
        <v>0</v>
      </c>
      <c r="CB179" s="48">
        <v>0</v>
      </c>
      <c r="CC179" s="48">
        <v>0</v>
      </c>
      <c r="CD179" s="48">
        <v>0</v>
      </c>
      <c r="CE179" s="48">
        <v>0</v>
      </c>
      <c r="CF179" s="48">
        <v>0</v>
      </c>
      <c r="CG179" s="48">
        <v>0</v>
      </c>
      <c r="CH179" s="48">
        <v>1.2815104166666666E-2</v>
      </c>
      <c r="CI179" s="48">
        <v>4.1901041666666666E-3</v>
      </c>
      <c r="CJ179" s="48">
        <v>0</v>
      </c>
      <c r="CK179" s="48">
        <v>5.7031249999999996E-4</v>
      </c>
      <c r="CL179" s="58">
        <v>3.4330299089726916E-4</v>
      </c>
      <c r="CM179" s="48">
        <v>0</v>
      </c>
      <c r="CN179" s="48">
        <v>6.0338101430429131E-4</v>
      </c>
      <c r="CO179" s="48">
        <v>2.886866059817945E-4</v>
      </c>
      <c r="CP179" s="48">
        <v>2.8579973992197659E-2</v>
      </c>
      <c r="CQ179" s="48">
        <v>7.8618985695708715E-2</v>
      </c>
      <c r="CR179" s="48">
        <v>3.3940182054616385E-3</v>
      </c>
      <c r="CS179" s="48">
        <v>1.472041612483745E-3</v>
      </c>
      <c r="CT179" s="48">
        <v>9.6749024707412222E-4</v>
      </c>
      <c r="CU179" s="48">
        <v>4.4837451235370607E-3</v>
      </c>
      <c r="CV179" s="48">
        <v>4.7334200260078024E-4</v>
      </c>
      <c r="CW179" s="71">
        <v>0.1296410923276983</v>
      </c>
      <c r="CX179" s="47">
        <v>1.3544135240572173</v>
      </c>
      <c r="CY179" s="47">
        <v>7.9677503250975293E-2</v>
      </c>
      <c r="CZ179" s="47">
        <v>8.6426527958387511E-2</v>
      </c>
      <c r="DA179" s="47">
        <v>1.2873862158647594E-3</v>
      </c>
      <c r="DB179" s="47">
        <v>0</v>
      </c>
      <c r="DC179" s="47">
        <v>1.7721716514954484E-2</v>
      </c>
      <c r="DD179" s="47">
        <v>0.33316514954486343</v>
      </c>
      <c r="DE179" s="47">
        <v>1.5604681404421327E-5</v>
      </c>
      <c r="DF179" s="47">
        <v>0.14417945383615086</v>
      </c>
      <c r="DG179" s="47">
        <v>1.801040312093628E-2</v>
      </c>
      <c r="DH179" s="47">
        <v>7.802340702210662E-5</v>
      </c>
      <c r="DI179" s="47">
        <v>1.2247074122236671E-2</v>
      </c>
    </row>
    <row r="180" spans="1:113" x14ac:dyDescent="0.25">
      <c r="A180" s="23" t="s">
        <v>396</v>
      </c>
      <c r="B180" s="20" t="s">
        <v>398</v>
      </c>
      <c r="C180" s="20" t="s">
        <v>396</v>
      </c>
      <c r="D180" s="43" t="s">
        <v>338</v>
      </c>
      <c r="E180" s="42" t="s">
        <v>140</v>
      </c>
      <c r="F180" s="48">
        <v>0.84867187499999996</v>
      </c>
      <c r="G180" s="48">
        <v>0.33763020833333329</v>
      </c>
      <c r="H180" s="48">
        <v>0.11405729166666667</v>
      </c>
      <c r="I180" s="48">
        <v>0.14116666666666666</v>
      </c>
      <c r="J180" s="48">
        <v>0.29843489583333332</v>
      </c>
      <c r="K180" s="48">
        <v>0.48559635416666663</v>
      </c>
      <c r="L180" s="48">
        <v>0.44954687500000001</v>
      </c>
      <c r="M180" s="48">
        <v>0.22252604166666665</v>
      </c>
      <c r="N180" s="48">
        <v>0.2955651041666667</v>
      </c>
      <c r="O180" s="48">
        <v>0.69443750000000004</v>
      </c>
      <c r="P180" s="48">
        <v>0.41871614583333333</v>
      </c>
      <c r="Q180" s="48">
        <v>0.59596354166666665</v>
      </c>
      <c r="R180" s="58">
        <v>0.51130729166666666</v>
      </c>
      <c r="S180" s="48">
        <v>0.25988020833333331</v>
      </c>
      <c r="T180" s="48">
        <v>0.24308333333333332</v>
      </c>
      <c r="U180" s="48">
        <v>0.3554192708333333</v>
      </c>
      <c r="V180" s="48">
        <v>3.5138229166666664</v>
      </c>
      <c r="W180" s="48">
        <v>6.4993359374999997</v>
      </c>
      <c r="X180" s="48">
        <v>1.1154348958333333</v>
      </c>
      <c r="Y180" s="48">
        <v>1.1835156250000001</v>
      </c>
      <c r="Z180" s="48">
        <v>0.40257031250000003</v>
      </c>
      <c r="AA180" s="48">
        <v>1.1802187500000001</v>
      </c>
      <c r="AB180" s="48">
        <v>0.75215885416666661</v>
      </c>
      <c r="AC180" s="48">
        <v>1.0863750000000001</v>
      </c>
      <c r="AD180" s="58">
        <v>0.49746354166666662</v>
      </c>
      <c r="AE180" s="48">
        <v>0.50699479166666661</v>
      </c>
      <c r="AF180" s="48">
        <v>0.42139322916666666</v>
      </c>
      <c r="AG180" s="48">
        <v>1.2762916666666668</v>
      </c>
      <c r="AH180" s="48">
        <v>1.5426171875000001</v>
      </c>
      <c r="AI180" s="48">
        <v>0.95865624999999999</v>
      </c>
      <c r="AJ180" s="48">
        <v>1.4703880208333333</v>
      </c>
      <c r="AK180" s="48">
        <v>1.2229088541666668</v>
      </c>
      <c r="AL180" s="48">
        <v>1.1083619791666668</v>
      </c>
      <c r="AM180" s="48">
        <v>1.4049739583333332</v>
      </c>
      <c r="AN180" s="48">
        <v>0.74439322916666661</v>
      </c>
      <c r="AO180" s="48">
        <v>0.88300000000000001</v>
      </c>
      <c r="AP180" s="58">
        <v>0.6915</v>
      </c>
      <c r="AQ180" s="48">
        <v>0.83464843749999995</v>
      </c>
      <c r="AR180" s="48">
        <v>0.82932291666666658</v>
      </c>
      <c r="AS180" s="48">
        <v>1.0409557291666667</v>
      </c>
      <c r="AT180" s="48">
        <v>1.375046875</v>
      </c>
      <c r="AU180" s="48">
        <v>0.84474479166666661</v>
      </c>
      <c r="AV180" s="48">
        <v>1.4981875</v>
      </c>
      <c r="AW180" s="48">
        <v>1.0312005208333332</v>
      </c>
      <c r="AX180" s="48">
        <v>0.98856250000000001</v>
      </c>
      <c r="AY180" s="48">
        <v>1.3941640625</v>
      </c>
      <c r="AZ180" s="48">
        <v>1.9440651041666666</v>
      </c>
      <c r="BA180" s="48">
        <v>1.3803619791666668</v>
      </c>
      <c r="BB180" s="58">
        <v>1.4878020833333332</v>
      </c>
      <c r="BC180" s="48">
        <v>0.77175520833333333</v>
      </c>
      <c r="BD180" s="48">
        <v>1.4844791666666668</v>
      </c>
      <c r="BE180" s="48">
        <v>1.5206953125</v>
      </c>
      <c r="BF180" s="48">
        <v>0.94415364583333328</v>
      </c>
      <c r="BG180" s="48">
        <v>0.62456770833333342</v>
      </c>
      <c r="BH180" s="48">
        <v>0.83027864583333333</v>
      </c>
      <c r="BI180" s="48">
        <v>0.81472656249999997</v>
      </c>
      <c r="BJ180" s="48">
        <v>0.51177343750000004</v>
      </c>
      <c r="BK180" s="48">
        <v>1.1155078125</v>
      </c>
      <c r="BL180" s="48">
        <v>2.5706796875000002</v>
      </c>
      <c r="BM180" s="48">
        <v>1.1938124999999999</v>
      </c>
      <c r="BN180" s="58">
        <v>1.0063541666666667</v>
      </c>
      <c r="BO180" s="48">
        <v>2.1206770833333333</v>
      </c>
      <c r="BP180" s="48">
        <v>2.6382187500000001</v>
      </c>
      <c r="BQ180" s="48">
        <v>3.0758229166666666</v>
      </c>
      <c r="BR180" s="48">
        <v>2.5324869791666664</v>
      </c>
      <c r="BS180" s="48">
        <v>1.5235520833333334</v>
      </c>
      <c r="BT180" s="48">
        <v>1.0760833333333333</v>
      </c>
      <c r="BU180" s="48">
        <v>0.9388802083333333</v>
      </c>
      <c r="BV180" s="48">
        <v>1.4400234375000001</v>
      </c>
      <c r="BW180" s="48">
        <v>1.3613515624999999</v>
      </c>
      <c r="BX180" s="48">
        <v>1.6451041666666668</v>
      </c>
      <c r="BY180" s="48">
        <v>1.6980416666666667</v>
      </c>
      <c r="BZ180" s="58">
        <v>2.1001328125000001</v>
      </c>
      <c r="CA180" s="48">
        <v>1.526328125</v>
      </c>
      <c r="CB180" s="48">
        <v>1.1177447916666667</v>
      </c>
      <c r="CC180" s="48">
        <v>1.6673906249999999</v>
      </c>
      <c r="CD180" s="48">
        <v>1.8892526041666664</v>
      </c>
      <c r="CE180" s="48">
        <v>1.5347135416666668</v>
      </c>
      <c r="CF180" s="48">
        <v>1.1282682291666668</v>
      </c>
      <c r="CG180" s="48">
        <v>3.5351979166666667</v>
      </c>
      <c r="CH180" s="48">
        <v>1.4349479166666668</v>
      </c>
      <c r="CI180" s="48">
        <v>2.5695989583333336</v>
      </c>
      <c r="CJ180" s="48">
        <v>1.330765625</v>
      </c>
      <c r="CK180" s="48">
        <v>1.7688333333333333</v>
      </c>
      <c r="CL180" s="58">
        <v>1.1002366710013005</v>
      </c>
      <c r="CM180" s="48">
        <v>0.74846293888166449</v>
      </c>
      <c r="CN180" s="48">
        <v>0.75934200260078022</v>
      </c>
      <c r="CO180" s="48">
        <v>0.99145383615084526</v>
      </c>
      <c r="CP180" s="48">
        <v>0.92092847854356308</v>
      </c>
      <c r="CQ180" s="48">
        <v>0.83236931079323795</v>
      </c>
      <c r="CR180" s="48">
        <v>2.5064577373211963</v>
      </c>
      <c r="CS180" s="48">
        <v>1.6338751625487646</v>
      </c>
      <c r="CT180" s="48">
        <v>2.8795994798439533</v>
      </c>
      <c r="CU180" s="48">
        <v>4.6121690507152149</v>
      </c>
      <c r="CV180" s="48">
        <v>1.06532899869961</v>
      </c>
      <c r="CW180" s="71">
        <v>1.8117529258777632</v>
      </c>
      <c r="CX180" s="47">
        <v>1.5653446033810141</v>
      </c>
      <c r="CY180" s="47">
        <v>2.687877763328999</v>
      </c>
      <c r="CZ180" s="47">
        <v>2.2395890767230169</v>
      </c>
      <c r="DA180" s="47">
        <v>1.3711781534460339</v>
      </c>
      <c r="DB180" s="47">
        <v>1.0920260078023407</v>
      </c>
      <c r="DC180" s="47">
        <v>2.9088920676202861</v>
      </c>
      <c r="DD180" s="47">
        <v>2.6060572171651493</v>
      </c>
      <c r="DE180" s="47">
        <v>3.6380650195058517</v>
      </c>
      <c r="DF180" s="47">
        <v>1.9977295188556567</v>
      </c>
      <c r="DG180" s="47">
        <v>2.5098881664499348</v>
      </c>
      <c r="DH180" s="47">
        <v>4.8758751625487644</v>
      </c>
      <c r="DI180" s="47">
        <v>3.3185955786736021</v>
      </c>
    </row>
    <row r="181" spans="1:113" x14ac:dyDescent="0.25">
      <c r="A181" s="23" t="s">
        <v>396</v>
      </c>
      <c r="B181" s="20" t="s">
        <v>398</v>
      </c>
      <c r="C181" s="20" t="s">
        <v>396</v>
      </c>
      <c r="D181" s="43" t="s">
        <v>539</v>
      </c>
      <c r="E181" s="42" t="s">
        <v>540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5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5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  <c r="AO181" s="48">
        <v>0</v>
      </c>
      <c r="AP181" s="58">
        <v>0</v>
      </c>
      <c r="AQ181" s="48">
        <v>0</v>
      </c>
      <c r="AR181" s="48">
        <v>0</v>
      </c>
      <c r="AS181" s="48">
        <v>0</v>
      </c>
      <c r="AT181" s="48">
        <v>0</v>
      </c>
      <c r="AU181" s="48">
        <v>0</v>
      </c>
      <c r="AV181" s="48">
        <v>0</v>
      </c>
      <c r="AW181" s="48">
        <v>0</v>
      </c>
      <c r="AX181" s="48">
        <v>0</v>
      </c>
      <c r="AY181" s="48">
        <v>0</v>
      </c>
      <c r="AZ181" s="48">
        <v>0</v>
      </c>
      <c r="BA181" s="48">
        <v>0</v>
      </c>
      <c r="BB181" s="58">
        <v>0</v>
      </c>
      <c r="BC181" s="48">
        <v>0</v>
      </c>
      <c r="BD181" s="48">
        <v>0</v>
      </c>
      <c r="BE181" s="48">
        <v>0</v>
      </c>
      <c r="BF181" s="48">
        <v>0</v>
      </c>
      <c r="BG181" s="48">
        <v>0</v>
      </c>
      <c r="BH181" s="48">
        <v>0</v>
      </c>
      <c r="BI181" s="48">
        <v>0</v>
      </c>
      <c r="BJ181" s="48">
        <v>0</v>
      </c>
      <c r="BK181" s="48">
        <v>0</v>
      </c>
      <c r="BL181" s="48">
        <v>0</v>
      </c>
      <c r="BM181" s="48">
        <v>0</v>
      </c>
      <c r="BN181" s="58">
        <v>0</v>
      </c>
      <c r="BO181" s="48">
        <v>0</v>
      </c>
      <c r="BP181" s="48">
        <v>0</v>
      </c>
      <c r="BQ181" s="48">
        <v>0</v>
      </c>
      <c r="BR181" s="48">
        <v>0</v>
      </c>
      <c r="BS181" s="48">
        <v>0</v>
      </c>
      <c r="BT181" s="48">
        <v>0</v>
      </c>
      <c r="BU181" s="48">
        <v>0</v>
      </c>
      <c r="BV181" s="48">
        <v>0</v>
      </c>
      <c r="BW181" s="48">
        <v>0</v>
      </c>
      <c r="BX181" s="48">
        <v>0</v>
      </c>
      <c r="BY181" s="48">
        <v>0</v>
      </c>
      <c r="BZ181" s="58">
        <v>0</v>
      </c>
      <c r="CA181" s="48">
        <v>0</v>
      </c>
      <c r="CB181" s="48">
        <v>0</v>
      </c>
      <c r="CC181" s="48">
        <v>0</v>
      </c>
      <c r="CD181" s="48">
        <v>0</v>
      </c>
      <c r="CE181" s="48">
        <v>0</v>
      </c>
      <c r="CF181" s="48">
        <v>0</v>
      </c>
      <c r="CG181" s="48">
        <v>0</v>
      </c>
      <c r="CH181" s="48">
        <v>0</v>
      </c>
      <c r="CI181" s="48">
        <v>0</v>
      </c>
      <c r="CJ181" s="48">
        <v>0</v>
      </c>
      <c r="CK181" s="48">
        <v>0</v>
      </c>
      <c r="CL181" s="58">
        <v>0</v>
      </c>
      <c r="CM181" s="48">
        <v>0</v>
      </c>
      <c r="CN181" s="48">
        <v>0</v>
      </c>
      <c r="CO181" s="48">
        <v>0</v>
      </c>
      <c r="CP181" s="48">
        <v>0</v>
      </c>
      <c r="CQ181" s="48">
        <v>0</v>
      </c>
      <c r="CR181" s="48">
        <v>0</v>
      </c>
      <c r="CS181" s="48">
        <v>0</v>
      </c>
      <c r="CT181" s="48">
        <v>0</v>
      </c>
      <c r="CU181" s="48">
        <v>0</v>
      </c>
      <c r="CV181" s="48">
        <v>0</v>
      </c>
      <c r="CW181" s="71">
        <v>0</v>
      </c>
      <c r="CX181" s="47">
        <v>0</v>
      </c>
      <c r="CY181" s="47">
        <v>0</v>
      </c>
      <c r="CZ181" s="47">
        <v>0</v>
      </c>
      <c r="DA181" s="47">
        <v>0</v>
      </c>
      <c r="DB181" s="47">
        <v>0</v>
      </c>
      <c r="DC181" s="47">
        <v>0</v>
      </c>
      <c r="DD181" s="47">
        <v>0</v>
      </c>
      <c r="DE181" s="47">
        <v>2.600780234070221E-6</v>
      </c>
      <c r="DF181" s="47">
        <v>0</v>
      </c>
      <c r="DG181" s="47">
        <v>0</v>
      </c>
      <c r="DH181" s="47">
        <v>0</v>
      </c>
      <c r="DI181" s="47">
        <v>0</v>
      </c>
    </row>
    <row r="182" spans="1:113" x14ac:dyDescent="0.25">
      <c r="A182" s="23" t="s">
        <v>396</v>
      </c>
      <c r="B182" s="20" t="s">
        <v>398</v>
      </c>
      <c r="C182" s="20" t="s">
        <v>396</v>
      </c>
      <c r="D182" s="43" t="s">
        <v>339</v>
      </c>
      <c r="E182" s="42" t="s">
        <v>141</v>
      </c>
      <c r="F182" s="48">
        <v>0.90855989583333341</v>
      </c>
      <c r="G182" s="48">
        <v>0.93646874999999996</v>
      </c>
      <c r="H182" s="48">
        <v>0.48033593749999998</v>
      </c>
      <c r="I182" s="48">
        <v>2.6231770833333331E-2</v>
      </c>
      <c r="J182" s="48">
        <v>2.1040130208333334</v>
      </c>
      <c r="K182" s="48">
        <v>1.4261901041666667</v>
      </c>
      <c r="L182" s="48">
        <v>0.58878385416666668</v>
      </c>
      <c r="M182" s="48">
        <v>1.0543307291666668</v>
      </c>
      <c r="N182" s="48">
        <v>2.3121406250000001</v>
      </c>
      <c r="O182" s="48">
        <v>5.2471171874999998</v>
      </c>
      <c r="P182" s="48">
        <v>4.3533489583333331</v>
      </c>
      <c r="Q182" s="48">
        <v>2.0051015625000002</v>
      </c>
      <c r="R182" s="58">
        <v>1.4809895833333333</v>
      </c>
      <c r="S182" s="48">
        <v>3.1429453125000002</v>
      </c>
      <c r="T182" s="48">
        <v>1.5257838541666668</v>
      </c>
      <c r="U182" s="48">
        <v>7.3092265625000001</v>
      </c>
      <c r="V182" s="48">
        <v>1.540921875</v>
      </c>
      <c r="W182" s="48">
        <v>0.77694791666666663</v>
      </c>
      <c r="X182" s="48">
        <v>2.1821510416666663</v>
      </c>
      <c r="Y182" s="48">
        <v>11.752138020833334</v>
      </c>
      <c r="Z182" s="48">
        <v>3.321703125</v>
      </c>
      <c r="AA182" s="48">
        <v>3.2823645833333335</v>
      </c>
      <c r="AB182" s="48">
        <v>38.361760416666662</v>
      </c>
      <c r="AC182" s="48">
        <v>32.437229166666661</v>
      </c>
      <c r="AD182" s="58">
        <v>36.548205729166661</v>
      </c>
      <c r="AE182" s="48">
        <v>32.726132812499998</v>
      </c>
      <c r="AF182" s="48">
        <v>4.1395520833333332</v>
      </c>
      <c r="AG182" s="48">
        <v>5.9665182291666667</v>
      </c>
      <c r="AH182" s="48">
        <v>3.2466432291666667</v>
      </c>
      <c r="AI182" s="48">
        <v>1.5406744791666667</v>
      </c>
      <c r="AJ182" s="48">
        <v>1.8139817708333332</v>
      </c>
      <c r="AK182" s="48">
        <v>1.8863098958333333</v>
      </c>
      <c r="AL182" s="48">
        <v>2.3117187499999998</v>
      </c>
      <c r="AM182" s="48">
        <v>2.1562005208333335</v>
      </c>
      <c r="AN182" s="48">
        <v>2.8082395833333336</v>
      </c>
      <c r="AO182" s="48">
        <v>1.7611458333333332</v>
      </c>
      <c r="AP182" s="58">
        <v>1.3298854166666667</v>
      </c>
      <c r="AQ182" s="48">
        <v>2.4829713541666667</v>
      </c>
      <c r="AR182" s="48">
        <v>1.5511328124999999</v>
      </c>
      <c r="AS182" s="48">
        <v>1.4826250000000001</v>
      </c>
      <c r="AT182" s="48">
        <v>2.9931328124999999</v>
      </c>
      <c r="AU182" s="48">
        <v>0.90258072916666665</v>
      </c>
      <c r="AV182" s="48">
        <v>1.9512239583333333</v>
      </c>
      <c r="AW182" s="48">
        <v>1.651328125</v>
      </c>
      <c r="AX182" s="48">
        <v>1.7956848958333333</v>
      </c>
      <c r="AY182" s="48">
        <v>1.7345677083333333</v>
      </c>
      <c r="AZ182" s="48">
        <v>1.5691640625000001</v>
      </c>
      <c r="BA182" s="48">
        <v>1.3929036458333333</v>
      </c>
      <c r="BB182" s="58">
        <v>1.0786328125</v>
      </c>
      <c r="BC182" s="48">
        <v>1.1523385416666667</v>
      </c>
      <c r="BD182" s="48">
        <v>1.0921562499999999</v>
      </c>
      <c r="BE182" s="48">
        <v>1.4370833333333333</v>
      </c>
      <c r="BF182" s="48">
        <v>2.3358854166666667</v>
      </c>
      <c r="BG182" s="48">
        <v>1.2869348958333333</v>
      </c>
      <c r="BH182" s="48">
        <v>1.5463958333333332</v>
      </c>
      <c r="BI182" s="48">
        <v>1.1973098958333332</v>
      </c>
      <c r="BJ182" s="48">
        <v>1.3880182291666667</v>
      </c>
      <c r="BK182" s="48">
        <v>0.68789583333333337</v>
      </c>
      <c r="BL182" s="48">
        <v>1.2501588541666668</v>
      </c>
      <c r="BM182" s="48">
        <v>0.77433333333333332</v>
      </c>
      <c r="BN182" s="58">
        <v>1.7250937500000001</v>
      </c>
      <c r="BO182" s="48">
        <v>1.1099114583333332</v>
      </c>
      <c r="BP182" s="48">
        <v>1.5891328124999999</v>
      </c>
      <c r="BQ182" s="48">
        <v>2.0266875</v>
      </c>
      <c r="BR182" s="48">
        <v>1.7631666666666668</v>
      </c>
      <c r="BS182" s="48">
        <v>1.8673463541666666</v>
      </c>
      <c r="BT182" s="48">
        <v>1.1345000000000001</v>
      </c>
      <c r="BU182" s="48">
        <v>4.024966145833333</v>
      </c>
      <c r="BV182" s="48">
        <v>2.58909375</v>
      </c>
      <c r="BW182" s="48">
        <v>3.1089557291666665</v>
      </c>
      <c r="BX182" s="48">
        <v>4.7424062500000002</v>
      </c>
      <c r="BY182" s="48">
        <v>2.0326432291666667</v>
      </c>
      <c r="BZ182" s="58">
        <v>1.96246875</v>
      </c>
      <c r="CA182" s="48">
        <v>2.1282265625000001</v>
      </c>
      <c r="CB182" s="48">
        <v>1.4923932291666668</v>
      </c>
      <c r="CC182" s="48">
        <v>3.9420598958333328</v>
      </c>
      <c r="CD182" s="48">
        <v>2.1900494791666665</v>
      </c>
      <c r="CE182" s="48">
        <v>2.7155624999999999</v>
      </c>
      <c r="CF182" s="48">
        <v>4.4031510416666668</v>
      </c>
      <c r="CG182" s="48">
        <v>4.4940520833333331</v>
      </c>
      <c r="CH182" s="48">
        <v>4.6694609375000002</v>
      </c>
      <c r="CI182" s="48">
        <v>1.6218125000000001</v>
      </c>
      <c r="CJ182" s="48">
        <v>4.1747187500000003</v>
      </c>
      <c r="CK182" s="48">
        <v>3.1364687500000001</v>
      </c>
      <c r="CL182" s="58">
        <v>3.2624031209362805</v>
      </c>
      <c r="CM182" s="48">
        <v>2.358702210663199</v>
      </c>
      <c r="CN182" s="48">
        <v>2.8608946684005199</v>
      </c>
      <c r="CO182" s="48">
        <v>3.6144317295188553</v>
      </c>
      <c r="CP182" s="48">
        <v>3.9634954486345904</v>
      </c>
      <c r="CQ182" s="48">
        <v>2.9729856957087124</v>
      </c>
      <c r="CR182" s="48">
        <v>5.1434018205461642</v>
      </c>
      <c r="CS182" s="48">
        <v>3.719261378413524</v>
      </c>
      <c r="CT182" s="48">
        <v>3.9808478543563064</v>
      </c>
      <c r="CU182" s="48">
        <v>2.7650767230169051</v>
      </c>
      <c r="CV182" s="48">
        <v>4.1219687906371911</v>
      </c>
      <c r="CW182" s="71">
        <v>5.7717347204161253</v>
      </c>
      <c r="CX182" s="47">
        <v>2.2131937581274386</v>
      </c>
      <c r="CY182" s="47">
        <v>2.5119765929778937</v>
      </c>
      <c r="CZ182" s="47">
        <v>3.3750481144343301</v>
      </c>
      <c r="DA182" s="47">
        <v>3.1611989596879062</v>
      </c>
      <c r="DB182" s="47">
        <v>6.7129154746423927</v>
      </c>
      <c r="DC182" s="47">
        <v>4.5148868660598183</v>
      </c>
      <c r="DD182" s="47">
        <v>3.7323927178153449</v>
      </c>
      <c r="DE182" s="47">
        <v>4.6172067620286086</v>
      </c>
      <c r="DF182" s="47">
        <v>6.0658985695708711</v>
      </c>
      <c r="DG182" s="47">
        <v>5.2617217165149546</v>
      </c>
      <c r="DH182" s="47">
        <v>5.3414876462938876</v>
      </c>
      <c r="DI182" s="47">
        <v>8.8500156046814045</v>
      </c>
    </row>
    <row r="183" spans="1:113" x14ac:dyDescent="0.25">
      <c r="A183" s="23" t="s">
        <v>396</v>
      </c>
      <c r="B183" s="20" t="s">
        <v>398</v>
      </c>
      <c r="C183" s="20" t="s">
        <v>396</v>
      </c>
      <c r="D183" s="43" t="s">
        <v>340</v>
      </c>
      <c r="E183" s="42" t="s">
        <v>142</v>
      </c>
      <c r="F183" s="48">
        <v>0.16186458333333334</v>
      </c>
      <c r="G183" s="48">
        <v>0.17822916666666666</v>
      </c>
      <c r="H183" s="48">
        <v>0.28819270833333333</v>
      </c>
      <c r="I183" s="48">
        <v>0</v>
      </c>
      <c r="J183" s="48">
        <v>0.15864843749999999</v>
      </c>
      <c r="K183" s="48">
        <v>0.11850260416666665</v>
      </c>
      <c r="L183" s="48">
        <v>0.18962239583333335</v>
      </c>
      <c r="M183" s="48">
        <v>0.3334348958333333</v>
      </c>
      <c r="N183" s="48">
        <v>3.3020833333333333E-2</v>
      </c>
      <c r="O183" s="48">
        <v>0.23547656249999999</v>
      </c>
      <c r="P183" s="48">
        <v>0.91149218750000005</v>
      </c>
      <c r="Q183" s="48">
        <v>0.21531249999999999</v>
      </c>
      <c r="R183" s="58">
        <v>6.7062499999999997E-2</v>
      </c>
      <c r="S183" s="48">
        <v>0.73238802083333332</v>
      </c>
      <c r="T183" s="48">
        <v>0.20771875000000001</v>
      </c>
      <c r="U183" s="48">
        <v>0.10039843750000001</v>
      </c>
      <c r="V183" s="48">
        <v>0.4345729166666667</v>
      </c>
      <c r="W183" s="48">
        <v>0.10829947916666667</v>
      </c>
      <c r="X183" s="48">
        <v>0.1941796875</v>
      </c>
      <c r="Y183" s="48">
        <v>0.28985156249999999</v>
      </c>
      <c r="Z183" s="48">
        <v>0.20542708333333334</v>
      </c>
      <c r="AA183" s="48">
        <v>1.0566015625</v>
      </c>
      <c r="AB183" s="48">
        <v>0.40265885416666669</v>
      </c>
      <c r="AC183" s="48">
        <v>0.94757291666666665</v>
      </c>
      <c r="AD183" s="58">
        <v>1.2497239583333333</v>
      </c>
      <c r="AE183" s="48">
        <v>0.32865624999999998</v>
      </c>
      <c r="AF183" s="48">
        <v>2.8256302083333336</v>
      </c>
      <c r="AG183" s="48">
        <v>0.27054166666666668</v>
      </c>
      <c r="AH183" s="48">
        <v>0.18012760416666665</v>
      </c>
      <c r="AI183" s="48">
        <v>0.17366927083333333</v>
      </c>
      <c r="AJ183" s="48">
        <v>9.0252604166666667E-2</v>
      </c>
      <c r="AK183" s="48">
        <v>0.15494010416666665</v>
      </c>
      <c r="AL183" s="48">
        <v>0.29323437499999999</v>
      </c>
      <c r="AM183" s="48">
        <v>8.9945312499999999E-2</v>
      </c>
      <c r="AN183" s="48">
        <v>0.23039322916666666</v>
      </c>
      <c r="AO183" s="48">
        <v>0.15782552083333334</v>
      </c>
      <c r="AP183" s="58">
        <v>9.9901041666666676E-2</v>
      </c>
      <c r="AQ183" s="48">
        <v>0.91914583333333333</v>
      </c>
      <c r="AR183" s="48">
        <v>0.96431510416666666</v>
      </c>
      <c r="AS183" s="48">
        <v>0.60158333333333336</v>
      </c>
      <c r="AT183" s="48">
        <v>0.33078645833333331</v>
      </c>
      <c r="AU183" s="48">
        <v>0.60428385416666663</v>
      </c>
      <c r="AV183" s="48">
        <v>0.33750260416666666</v>
      </c>
      <c r="AW183" s="48">
        <v>0.75538281249999994</v>
      </c>
      <c r="AX183" s="48">
        <v>1.0756770833333333</v>
      </c>
      <c r="AY183" s="48">
        <v>1.0208671874999999</v>
      </c>
      <c r="AZ183" s="48">
        <v>0.52951822916666658</v>
      </c>
      <c r="BA183" s="48">
        <v>1.5981380208333333</v>
      </c>
      <c r="BB183" s="58">
        <v>0.93276302083333329</v>
      </c>
      <c r="BC183" s="48">
        <v>1.0564713541666668</v>
      </c>
      <c r="BD183" s="48">
        <v>0.16896875</v>
      </c>
      <c r="BE183" s="48">
        <v>0.13945833333333335</v>
      </c>
      <c r="BF183" s="48">
        <v>0.45159114583333332</v>
      </c>
      <c r="BG183" s="48">
        <v>0.19465625</v>
      </c>
      <c r="BH183" s="48">
        <v>0.40099218749999999</v>
      </c>
      <c r="BI183" s="48">
        <v>0.14794010416666667</v>
      </c>
      <c r="BJ183" s="48">
        <v>0.48001041666666661</v>
      </c>
      <c r="BK183" s="48">
        <v>2.5312239583333334</v>
      </c>
      <c r="BL183" s="48">
        <v>3.6419635416666667</v>
      </c>
      <c r="BM183" s="48">
        <v>1.4949869791666668</v>
      </c>
      <c r="BN183" s="58">
        <v>1.32909375</v>
      </c>
      <c r="BO183" s="48">
        <v>0.79217447916666661</v>
      </c>
      <c r="BP183" s="48">
        <v>0.89071354166666661</v>
      </c>
      <c r="BQ183" s="48">
        <v>0.25101822916666666</v>
      </c>
      <c r="BR183" s="48">
        <v>0.41200520833333332</v>
      </c>
      <c r="BS183" s="48">
        <v>0.17868229166666666</v>
      </c>
      <c r="BT183" s="48">
        <v>0.39824479166666671</v>
      </c>
      <c r="BU183" s="48">
        <v>1.2581302083333332</v>
      </c>
      <c r="BV183" s="48">
        <v>0.12986718750000001</v>
      </c>
      <c r="BW183" s="48">
        <v>0.4213255208333333</v>
      </c>
      <c r="BX183" s="48">
        <v>0.41692447916666669</v>
      </c>
      <c r="BY183" s="48">
        <v>0.2529036458333333</v>
      </c>
      <c r="BZ183" s="58">
        <v>0.27465885416666669</v>
      </c>
      <c r="CA183" s="48">
        <v>0.20888020833333334</v>
      </c>
      <c r="CB183" s="48">
        <v>0.2978072916666667</v>
      </c>
      <c r="CC183" s="48">
        <v>3.5515625000000002E-2</v>
      </c>
      <c r="CD183" s="48">
        <v>0.3135208333333333</v>
      </c>
      <c r="CE183" s="48">
        <v>0.36009374999999999</v>
      </c>
      <c r="CF183" s="48">
        <v>0.42698177083333333</v>
      </c>
      <c r="CG183" s="48">
        <v>0.14010677083333334</v>
      </c>
      <c r="CH183" s="48">
        <v>0.30469531249999998</v>
      </c>
      <c r="CI183" s="48">
        <v>0.20008333333333334</v>
      </c>
      <c r="CJ183" s="48">
        <v>0.13586718749999999</v>
      </c>
      <c r="CK183" s="48">
        <v>0.3510833333333333</v>
      </c>
      <c r="CL183" s="58">
        <v>0.21345643693107932</v>
      </c>
      <c r="CM183" s="48">
        <v>4.0295318595578671</v>
      </c>
      <c r="CN183" s="48">
        <v>0.27268400520156044</v>
      </c>
      <c r="CO183" s="48">
        <v>0.17923537061118336</v>
      </c>
      <c r="CP183" s="48">
        <v>0.34437711313394015</v>
      </c>
      <c r="CQ183" s="48">
        <v>0.71996618985695704</v>
      </c>
      <c r="CR183" s="48">
        <v>0.19979973992197658</v>
      </c>
      <c r="CS183" s="48">
        <v>0.19460858257477243</v>
      </c>
      <c r="CT183" s="48">
        <v>13.501461638491547</v>
      </c>
      <c r="CU183" s="48">
        <v>0.13922496749024707</v>
      </c>
      <c r="CV183" s="48">
        <v>3.8554668400520158</v>
      </c>
      <c r="CW183" s="71">
        <v>8.3641482444733413</v>
      </c>
      <c r="CX183" s="47">
        <v>1.8341066319895969</v>
      </c>
      <c r="CY183" s="47">
        <v>1.5525981794538362</v>
      </c>
      <c r="CZ183" s="47">
        <v>4.471230169050715</v>
      </c>
      <c r="DA183" s="47">
        <v>0.44231729518855656</v>
      </c>
      <c r="DB183" s="47">
        <v>0.24478283485045513</v>
      </c>
      <c r="DC183" s="47">
        <v>0.38160468140442133</v>
      </c>
      <c r="DD183" s="47">
        <v>0.31893888166449935</v>
      </c>
      <c r="DE183" s="47">
        <v>0.93464759427828337</v>
      </c>
      <c r="DF183" s="47">
        <v>0.50956827048114428</v>
      </c>
      <c r="DG183" s="47">
        <v>0.44369050715214559</v>
      </c>
      <c r="DH183" s="47">
        <v>0.14692327698309493</v>
      </c>
      <c r="DI183" s="47">
        <v>6.1509700910273084</v>
      </c>
    </row>
    <row r="184" spans="1:113" x14ac:dyDescent="0.25">
      <c r="A184" s="23" t="s">
        <v>396</v>
      </c>
      <c r="B184" s="20" t="s">
        <v>398</v>
      </c>
      <c r="C184" s="20" t="s">
        <v>396</v>
      </c>
      <c r="D184" s="43" t="s">
        <v>541</v>
      </c>
      <c r="E184" s="42" t="s">
        <v>542</v>
      </c>
      <c r="F184" s="48">
        <v>0</v>
      </c>
      <c r="G184" s="48">
        <v>2.6869791666666667E-2</v>
      </c>
      <c r="H184" s="48">
        <v>1.0416666666666667E-4</v>
      </c>
      <c r="I184" s="48">
        <v>0</v>
      </c>
      <c r="J184" s="48">
        <v>0.19201822916666667</v>
      </c>
      <c r="K184" s="48">
        <v>8.4473958333333335E-2</v>
      </c>
      <c r="L184" s="48">
        <v>1.2541666666666666E-2</v>
      </c>
      <c r="M184" s="48">
        <v>4.4270833333333337E-5</v>
      </c>
      <c r="N184" s="48">
        <v>2.994791666666667E-4</v>
      </c>
      <c r="O184" s="48">
        <v>0.15419791666666666</v>
      </c>
      <c r="P184" s="48">
        <v>4.2567708333333336E-2</v>
      </c>
      <c r="Q184" s="48">
        <v>5.7127604166666665E-2</v>
      </c>
      <c r="R184" s="58">
        <v>7.0114583333333327E-2</v>
      </c>
      <c r="S184" s="48">
        <v>0.11452083333333332</v>
      </c>
      <c r="T184" s="48">
        <v>6.0651041666666662E-2</v>
      </c>
      <c r="U184" s="48">
        <v>2.3651041666666667E-2</v>
      </c>
      <c r="V184" s="48">
        <v>0.3452734375</v>
      </c>
      <c r="W184" s="48">
        <v>0.12345572916666665</v>
      </c>
      <c r="X184" s="48">
        <v>2.1052083333333332E-2</v>
      </c>
      <c r="Y184" s="48">
        <v>0.43220572916666666</v>
      </c>
      <c r="Z184" s="48">
        <v>8.6893229166666669E-2</v>
      </c>
      <c r="AA184" s="48">
        <v>5.6703125E-2</v>
      </c>
      <c r="AB184" s="48">
        <v>8.9312500000000003E-2</v>
      </c>
      <c r="AC184" s="48">
        <v>0.10230208333333334</v>
      </c>
      <c r="AD184" s="58">
        <v>0</v>
      </c>
      <c r="AE184" s="48">
        <v>8.354166666666666E-3</v>
      </c>
      <c r="AF184" s="48">
        <v>1.88671875E-2</v>
      </c>
      <c r="AG184" s="48">
        <v>0.16161718750000001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  <c r="AO184" s="48">
        <v>0</v>
      </c>
      <c r="AP184" s="58">
        <v>0</v>
      </c>
      <c r="AQ184" s="48">
        <v>0</v>
      </c>
      <c r="AR184" s="48">
        <v>0</v>
      </c>
      <c r="AS184" s="48">
        <v>1.3020833333333334E-5</v>
      </c>
      <c r="AT184" s="48">
        <v>0</v>
      </c>
      <c r="AU184" s="48">
        <v>0</v>
      </c>
      <c r="AV184" s="48">
        <v>0</v>
      </c>
      <c r="AW184" s="48">
        <v>0</v>
      </c>
      <c r="AX184" s="48">
        <v>0</v>
      </c>
      <c r="AY184" s="48">
        <v>0</v>
      </c>
      <c r="AZ184" s="48">
        <v>0</v>
      </c>
      <c r="BA184" s="48">
        <v>0</v>
      </c>
      <c r="BB184" s="58">
        <v>0</v>
      </c>
      <c r="BC184" s="48">
        <v>0</v>
      </c>
      <c r="BD184" s="48">
        <v>0</v>
      </c>
      <c r="BE184" s="48">
        <v>0</v>
      </c>
      <c r="BF184" s="48">
        <v>0</v>
      </c>
      <c r="BG184" s="48">
        <v>0</v>
      </c>
      <c r="BH184" s="48">
        <v>0</v>
      </c>
      <c r="BI184" s="48">
        <v>0</v>
      </c>
      <c r="BJ184" s="48">
        <v>0</v>
      </c>
      <c r="BK184" s="48">
        <v>0</v>
      </c>
      <c r="BL184" s="48">
        <v>0</v>
      </c>
      <c r="BM184" s="48">
        <v>0</v>
      </c>
      <c r="BN184" s="58">
        <v>0</v>
      </c>
      <c r="BO184" s="48">
        <v>0</v>
      </c>
      <c r="BP184" s="48">
        <v>0</v>
      </c>
      <c r="BQ184" s="48">
        <v>0</v>
      </c>
      <c r="BR184" s="48">
        <v>0</v>
      </c>
      <c r="BS184" s="48">
        <v>0</v>
      </c>
      <c r="BT184" s="48">
        <v>0</v>
      </c>
      <c r="BU184" s="48">
        <v>0</v>
      </c>
      <c r="BV184" s="48">
        <v>0</v>
      </c>
      <c r="BW184" s="48">
        <v>0</v>
      </c>
      <c r="BX184" s="48">
        <v>0</v>
      </c>
      <c r="BY184" s="48">
        <v>0</v>
      </c>
      <c r="BZ184" s="58">
        <v>0</v>
      </c>
      <c r="CA184" s="48">
        <v>0</v>
      </c>
      <c r="CB184" s="48">
        <v>0</v>
      </c>
      <c r="CC184" s="48">
        <v>0</v>
      </c>
      <c r="CD184" s="48">
        <v>1.7187499999999999E-4</v>
      </c>
      <c r="CE184" s="48">
        <v>0</v>
      </c>
      <c r="CF184" s="48">
        <v>0</v>
      </c>
      <c r="CG184" s="48">
        <v>0</v>
      </c>
      <c r="CH184" s="48">
        <v>0</v>
      </c>
      <c r="CI184" s="48">
        <v>0</v>
      </c>
      <c r="CJ184" s="48">
        <v>6.4270833333333333E-3</v>
      </c>
      <c r="CK184" s="48">
        <v>6.5104166666666666E-5</v>
      </c>
      <c r="CL184" s="58">
        <v>0</v>
      </c>
      <c r="CM184" s="48">
        <v>0</v>
      </c>
      <c r="CN184" s="48">
        <v>5.2535760728218467E-4</v>
      </c>
      <c r="CO184" s="48">
        <v>0</v>
      </c>
      <c r="CP184" s="48">
        <v>0</v>
      </c>
      <c r="CQ184" s="48">
        <v>0</v>
      </c>
      <c r="CR184" s="48">
        <v>2.600780234070221E-6</v>
      </c>
      <c r="CS184" s="48">
        <v>5.4616384915474642E-4</v>
      </c>
      <c r="CT184" s="48">
        <v>2.0208062418725619E-3</v>
      </c>
      <c r="CU184" s="48">
        <v>1.0273081924577372E-3</v>
      </c>
      <c r="CV184" s="48">
        <v>0</v>
      </c>
      <c r="CW184" s="71">
        <v>2.9310793237971393E-3</v>
      </c>
      <c r="CX184" s="47">
        <v>1.141742522756827E-3</v>
      </c>
      <c r="CY184" s="47">
        <v>2.9128738621586473E-4</v>
      </c>
      <c r="CZ184" s="47">
        <v>1.0663198959687907E-3</v>
      </c>
      <c r="DA184" s="47">
        <v>0</v>
      </c>
      <c r="DB184" s="47">
        <v>4.8998699609882962E-3</v>
      </c>
      <c r="DC184" s="47">
        <v>8.1061118335500656E-2</v>
      </c>
      <c r="DD184" s="47">
        <v>3.9258777633289992E-2</v>
      </c>
      <c r="DE184" s="47">
        <v>9.4148244473342001E-4</v>
      </c>
      <c r="DF184" s="47">
        <v>0</v>
      </c>
      <c r="DG184" s="47">
        <v>1.5604681404421324E-4</v>
      </c>
      <c r="DH184" s="47">
        <v>1.4044213263979193E-4</v>
      </c>
      <c r="DI184" s="47">
        <v>1.5344603381014303E-4</v>
      </c>
    </row>
    <row r="185" spans="1:113" x14ac:dyDescent="0.25">
      <c r="A185" s="23" t="s">
        <v>396</v>
      </c>
      <c r="B185" s="20" t="s">
        <v>398</v>
      </c>
      <c r="C185" s="20" t="s">
        <v>396</v>
      </c>
      <c r="D185" s="43" t="s">
        <v>341</v>
      </c>
      <c r="E185" s="42" t="s">
        <v>143</v>
      </c>
      <c r="F185" s="48">
        <v>5.4853437500000002</v>
      </c>
      <c r="G185" s="48">
        <v>36.376630208333339</v>
      </c>
      <c r="H185" s="48">
        <v>6.7169817708333328</v>
      </c>
      <c r="I185" s="48">
        <v>5.8516901041666669</v>
      </c>
      <c r="J185" s="48">
        <v>7.0243072916666671</v>
      </c>
      <c r="K185" s="48">
        <v>49.218596354166664</v>
      </c>
      <c r="L185" s="48">
        <v>1.8307734375</v>
      </c>
      <c r="M185" s="48">
        <v>1.6799088541666667</v>
      </c>
      <c r="N185" s="48">
        <v>24.577666666666669</v>
      </c>
      <c r="O185" s="48">
        <v>44.539263020833339</v>
      </c>
      <c r="P185" s="48">
        <v>39.191278645833336</v>
      </c>
      <c r="Q185" s="48">
        <v>1.7130677083333332</v>
      </c>
      <c r="R185" s="58">
        <v>1.3750078125</v>
      </c>
      <c r="S185" s="48">
        <v>7.4440078124999998</v>
      </c>
      <c r="T185" s="48">
        <v>5.908716145833333</v>
      </c>
      <c r="U185" s="48">
        <v>1.7831354166666666</v>
      </c>
      <c r="V185" s="48">
        <v>2.1927838541666667</v>
      </c>
      <c r="W185" s="48">
        <v>4.0711848958333334</v>
      </c>
      <c r="X185" s="48">
        <v>7.0487942708333327</v>
      </c>
      <c r="Y185" s="48">
        <v>16.363658854166665</v>
      </c>
      <c r="Z185" s="48">
        <v>72.748242187499997</v>
      </c>
      <c r="AA185" s="48">
        <v>30.034796875000001</v>
      </c>
      <c r="AB185" s="48">
        <v>85.019203125000004</v>
      </c>
      <c r="AC185" s="48">
        <v>99.184841145833332</v>
      </c>
      <c r="AD185" s="58">
        <v>21.459789062500001</v>
      </c>
      <c r="AE185" s="48">
        <v>10.42615625</v>
      </c>
      <c r="AF185" s="48">
        <v>49.992950520833332</v>
      </c>
      <c r="AG185" s="48">
        <v>70.827799479166671</v>
      </c>
      <c r="AH185" s="48">
        <v>39.099020833333334</v>
      </c>
      <c r="AI185" s="48">
        <v>200.49050520833333</v>
      </c>
      <c r="AJ185" s="48">
        <v>71.753364583333322</v>
      </c>
      <c r="AK185" s="48">
        <v>68.546924479166677</v>
      </c>
      <c r="AL185" s="48">
        <v>110.1435703125</v>
      </c>
      <c r="AM185" s="48">
        <v>68.357236979166672</v>
      </c>
      <c r="AN185" s="48">
        <v>98.512679687499997</v>
      </c>
      <c r="AO185" s="48">
        <v>102.46068750000001</v>
      </c>
      <c r="AP185" s="58">
        <v>67.421661458333332</v>
      </c>
      <c r="AQ185" s="48">
        <v>45.729679687500003</v>
      </c>
      <c r="AR185" s="48">
        <v>60.123729166666664</v>
      </c>
      <c r="AS185" s="48">
        <v>34.877744791666665</v>
      </c>
      <c r="AT185" s="48">
        <v>47.945075520833335</v>
      </c>
      <c r="AU185" s="48">
        <v>33.424023437499997</v>
      </c>
      <c r="AV185" s="48">
        <v>52.862963541666666</v>
      </c>
      <c r="AW185" s="48">
        <v>49.536244791666661</v>
      </c>
      <c r="AX185" s="48">
        <v>70.271627604166667</v>
      </c>
      <c r="AY185" s="48">
        <v>69.078473958333333</v>
      </c>
      <c r="AZ185" s="48">
        <v>34.517570312499998</v>
      </c>
      <c r="BA185" s="48">
        <v>68.717552083333331</v>
      </c>
      <c r="BB185" s="58">
        <v>175.05640625000001</v>
      </c>
      <c r="BC185" s="48">
        <v>146.51626822916666</v>
      </c>
      <c r="BD185" s="48">
        <v>163.84467708333335</v>
      </c>
      <c r="BE185" s="48">
        <v>111.280953125</v>
      </c>
      <c r="BF185" s="48">
        <v>64.686906250000007</v>
      </c>
      <c r="BG185" s="48">
        <v>113.82105208333333</v>
      </c>
      <c r="BH185" s="48">
        <v>111.91332291666667</v>
      </c>
      <c r="BI185" s="48">
        <v>125.37146354166666</v>
      </c>
      <c r="BJ185" s="48">
        <v>108.82035416666668</v>
      </c>
      <c r="BK185" s="48">
        <v>89.222755208333325</v>
      </c>
      <c r="BL185" s="48">
        <v>95.75730989583333</v>
      </c>
      <c r="BM185" s="48">
        <v>115.27591145833333</v>
      </c>
      <c r="BN185" s="58">
        <v>157.95253385416666</v>
      </c>
      <c r="BO185" s="48">
        <v>144.12873697916666</v>
      </c>
      <c r="BP185" s="48">
        <v>163.29698697916666</v>
      </c>
      <c r="BQ185" s="48">
        <v>197.28245572916666</v>
      </c>
      <c r="BR185" s="48">
        <v>137.275546875</v>
      </c>
      <c r="BS185" s="48">
        <v>186.19464843750001</v>
      </c>
      <c r="BT185" s="48">
        <v>159.67763020833334</v>
      </c>
      <c r="BU185" s="48">
        <v>77.733171874999996</v>
      </c>
      <c r="BV185" s="48">
        <v>248.9351484375</v>
      </c>
      <c r="BW185" s="48">
        <v>206.03293489583334</v>
      </c>
      <c r="BX185" s="48">
        <v>125.34658333333333</v>
      </c>
      <c r="BY185" s="48">
        <v>187.55016927083335</v>
      </c>
      <c r="BZ185" s="58">
        <v>177.94998177083335</v>
      </c>
      <c r="CA185" s="48">
        <v>112.28044531250001</v>
      </c>
      <c r="CB185" s="48">
        <v>145.99863541666664</v>
      </c>
      <c r="CC185" s="48">
        <v>160.37659635416665</v>
      </c>
      <c r="CD185" s="48">
        <v>232.10583333333335</v>
      </c>
      <c r="CE185" s="48">
        <v>199.15738020833334</v>
      </c>
      <c r="CF185" s="48">
        <v>198.81786197916665</v>
      </c>
      <c r="CG185" s="48">
        <v>316.62113020833334</v>
      </c>
      <c r="CH185" s="48">
        <v>226.97829947916665</v>
      </c>
      <c r="CI185" s="48">
        <v>224.26645833333333</v>
      </c>
      <c r="CJ185" s="48">
        <v>158.08632812499999</v>
      </c>
      <c r="CK185" s="48">
        <v>224.883109375</v>
      </c>
      <c r="CL185" s="58">
        <v>152.41947204161247</v>
      </c>
      <c r="CM185" s="48">
        <v>145.09588296488946</v>
      </c>
      <c r="CN185" s="48">
        <v>166.46177893368008</v>
      </c>
      <c r="CO185" s="48">
        <v>215.90433029908974</v>
      </c>
      <c r="CP185" s="48">
        <v>201.13824447334201</v>
      </c>
      <c r="CQ185" s="48">
        <v>151.92423146944083</v>
      </c>
      <c r="CR185" s="48">
        <v>153.16857997399219</v>
      </c>
      <c r="CS185" s="48">
        <v>247.41763849154748</v>
      </c>
      <c r="CT185" s="48">
        <v>214.47032769830949</v>
      </c>
      <c r="CU185" s="48">
        <v>196.59055136540962</v>
      </c>
      <c r="CV185" s="48">
        <v>147.62956306892067</v>
      </c>
      <c r="CW185" s="71">
        <v>162.97313394018207</v>
      </c>
      <c r="CX185" s="47">
        <v>251.74960988296488</v>
      </c>
      <c r="CY185" s="47">
        <v>153.08400520156047</v>
      </c>
      <c r="CZ185" s="47">
        <v>140.13266840052015</v>
      </c>
      <c r="DA185" s="47">
        <v>280.36894408322496</v>
      </c>
      <c r="DB185" s="47">
        <v>185.70104551365409</v>
      </c>
      <c r="DC185" s="47">
        <v>117.53269180754226</v>
      </c>
      <c r="DD185" s="47">
        <v>103.67522756827047</v>
      </c>
      <c r="DE185" s="47">
        <v>195.98622626788034</v>
      </c>
      <c r="DF185" s="47">
        <v>180.82312353706112</v>
      </c>
      <c r="DG185" s="47">
        <v>234.19138621586475</v>
      </c>
      <c r="DH185" s="47">
        <v>120.30159687906371</v>
      </c>
      <c r="DI185" s="47">
        <v>223.00513394018205</v>
      </c>
    </row>
    <row r="186" spans="1:113" x14ac:dyDescent="0.25">
      <c r="A186" s="23" t="s">
        <v>396</v>
      </c>
      <c r="B186" s="20" t="s">
        <v>398</v>
      </c>
      <c r="C186" s="20" t="s">
        <v>396</v>
      </c>
      <c r="D186" s="43" t="s">
        <v>187</v>
      </c>
      <c r="E186" s="42" t="s">
        <v>543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48">
        <v>0</v>
      </c>
      <c r="Q186" s="48">
        <v>0</v>
      </c>
      <c r="R186" s="58">
        <v>0</v>
      </c>
      <c r="S186" s="48">
        <v>0</v>
      </c>
      <c r="T186" s="48">
        <v>0</v>
      </c>
      <c r="U186" s="48"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58">
        <v>0</v>
      </c>
      <c r="AE186" s="48">
        <v>0</v>
      </c>
      <c r="AF186" s="48">
        <v>0</v>
      </c>
      <c r="AG186" s="48">
        <v>0</v>
      </c>
      <c r="AH186" s="48">
        <v>0</v>
      </c>
      <c r="AI186" s="48">
        <v>0</v>
      </c>
      <c r="AJ186" s="48">
        <v>0</v>
      </c>
      <c r="AK186" s="48">
        <v>0</v>
      </c>
      <c r="AL186" s="48">
        <v>0</v>
      </c>
      <c r="AM186" s="48">
        <v>0</v>
      </c>
      <c r="AN186" s="48">
        <v>0</v>
      </c>
      <c r="AO186" s="48">
        <v>0</v>
      </c>
      <c r="AP186" s="58">
        <v>0</v>
      </c>
      <c r="AQ186" s="48">
        <v>0</v>
      </c>
      <c r="AR186" s="48">
        <v>0</v>
      </c>
      <c r="AS186" s="48">
        <v>0</v>
      </c>
      <c r="AT186" s="48">
        <v>0</v>
      </c>
      <c r="AU186" s="48">
        <v>0</v>
      </c>
      <c r="AV186" s="48">
        <v>0</v>
      </c>
      <c r="AW186" s="48">
        <v>0</v>
      </c>
      <c r="AX186" s="48">
        <v>0</v>
      </c>
      <c r="AY186" s="48">
        <v>0</v>
      </c>
      <c r="AZ186" s="48">
        <v>0</v>
      </c>
      <c r="BA186" s="48">
        <v>0</v>
      </c>
      <c r="BB186" s="58">
        <v>1.9453125E-3</v>
      </c>
      <c r="BC186" s="48">
        <v>0</v>
      </c>
      <c r="BD186" s="48">
        <v>0</v>
      </c>
      <c r="BE186" s="48">
        <v>0</v>
      </c>
      <c r="BF186" s="48">
        <v>0</v>
      </c>
      <c r="BG186" s="48">
        <v>0</v>
      </c>
      <c r="BH186" s="48">
        <v>0</v>
      </c>
      <c r="BI186" s="48">
        <v>0</v>
      </c>
      <c r="BJ186" s="48">
        <v>0</v>
      </c>
      <c r="BK186" s="48">
        <v>0</v>
      </c>
      <c r="BL186" s="48">
        <v>0</v>
      </c>
      <c r="BM186" s="48">
        <v>0</v>
      </c>
      <c r="BN186" s="58">
        <v>2.1875E-4</v>
      </c>
      <c r="BO186" s="48">
        <v>3.5499999999999997E-2</v>
      </c>
      <c r="BP186" s="48">
        <v>0</v>
      </c>
      <c r="BQ186" s="48">
        <v>0</v>
      </c>
      <c r="BR186" s="48">
        <v>0</v>
      </c>
      <c r="BS186" s="48">
        <v>0</v>
      </c>
      <c r="BT186" s="48">
        <v>0</v>
      </c>
      <c r="BU186" s="48">
        <v>0</v>
      </c>
      <c r="BV186" s="48">
        <v>0</v>
      </c>
      <c r="BW186" s="48">
        <v>0</v>
      </c>
      <c r="BX186" s="48">
        <v>0</v>
      </c>
      <c r="BY186" s="48">
        <v>0</v>
      </c>
      <c r="BZ186" s="58">
        <v>0</v>
      </c>
      <c r="CA186" s="48">
        <v>0</v>
      </c>
      <c r="CB186" s="48">
        <v>0</v>
      </c>
      <c r="CC186" s="48">
        <v>0</v>
      </c>
      <c r="CD186" s="48">
        <v>0</v>
      </c>
      <c r="CE186" s="48">
        <v>9.6093749999999999E-4</v>
      </c>
      <c r="CF186" s="48">
        <v>1.3802083333333334E-4</v>
      </c>
      <c r="CG186" s="48">
        <v>1.3515624999999999E-3</v>
      </c>
      <c r="CH186" s="48">
        <v>9.0364583333333334E-4</v>
      </c>
      <c r="CI186" s="48">
        <v>9.0885416666666664E-4</v>
      </c>
      <c r="CJ186" s="48">
        <v>5.9635416666666658E-4</v>
      </c>
      <c r="CK186" s="48">
        <v>0</v>
      </c>
      <c r="CL186" s="58">
        <v>0</v>
      </c>
      <c r="CM186" s="48">
        <v>4.1612483745123535E-5</v>
      </c>
      <c r="CN186" s="48">
        <v>9.3680104031209355E-3</v>
      </c>
      <c r="CO186" s="48">
        <v>1.552665799739922E-3</v>
      </c>
      <c r="CP186" s="48">
        <v>6.684005201560468E-4</v>
      </c>
      <c r="CQ186" s="48">
        <v>2.127438231469441E-3</v>
      </c>
      <c r="CR186" s="48">
        <v>2.8566970091027304E-2</v>
      </c>
      <c r="CS186" s="48">
        <v>1.4122236671001301E-3</v>
      </c>
      <c r="CT186" s="48">
        <v>3.248374512353706E-3</v>
      </c>
      <c r="CU186" s="48">
        <v>3.615084525357607E-3</v>
      </c>
      <c r="CV186" s="48">
        <v>2.8218465539661896E-3</v>
      </c>
      <c r="CW186" s="71">
        <v>6.3172951885565667E-3</v>
      </c>
      <c r="CX186" s="47">
        <v>1.9817945383615084E-3</v>
      </c>
      <c r="CY186" s="47">
        <v>4.2574772431729514E-3</v>
      </c>
      <c r="CZ186" s="47">
        <v>2.5201560468140444E-3</v>
      </c>
      <c r="DA186" s="47">
        <v>1.1287386215864761E-3</v>
      </c>
      <c r="DB186" s="47">
        <v>5.2613784135240572E-2</v>
      </c>
      <c r="DC186" s="47">
        <v>4.0858257477243178E-3</v>
      </c>
      <c r="DD186" s="47">
        <v>2.1222366710013001E-3</v>
      </c>
      <c r="DE186" s="47">
        <v>5.0429128738621581E-3</v>
      </c>
      <c r="DF186" s="47">
        <v>1.6873862158647591E-2</v>
      </c>
      <c r="DG186" s="47">
        <v>6.1378413524057216E-3</v>
      </c>
      <c r="DH186" s="47">
        <v>5.6827048114434326E-3</v>
      </c>
      <c r="DI186" s="47">
        <v>5.1703511053315995E-3</v>
      </c>
    </row>
    <row r="187" spans="1:113" x14ac:dyDescent="0.25">
      <c r="A187" s="23" t="s">
        <v>396</v>
      </c>
      <c r="B187" s="20" t="s">
        <v>398</v>
      </c>
      <c r="C187" s="20" t="s">
        <v>396</v>
      </c>
      <c r="D187" s="43" t="s">
        <v>544</v>
      </c>
      <c r="E187" s="42" t="s">
        <v>545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5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5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  <c r="AO187" s="48">
        <v>0</v>
      </c>
      <c r="AP187" s="58">
        <v>0</v>
      </c>
      <c r="AQ187" s="48">
        <v>0</v>
      </c>
      <c r="AR187" s="48">
        <v>0</v>
      </c>
      <c r="AS187" s="48">
        <v>0</v>
      </c>
      <c r="AT187" s="48">
        <v>0</v>
      </c>
      <c r="AU187" s="48">
        <v>0</v>
      </c>
      <c r="AV187" s="48">
        <v>0</v>
      </c>
      <c r="AW187" s="48">
        <v>0</v>
      </c>
      <c r="AX187" s="48">
        <v>0</v>
      </c>
      <c r="AY187" s="48">
        <v>0</v>
      </c>
      <c r="AZ187" s="48">
        <v>0</v>
      </c>
      <c r="BA187" s="48">
        <v>0</v>
      </c>
      <c r="BB187" s="58">
        <v>0</v>
      </c>
      <c r="BC187" s="48">
        <v>0</v>
      </c>
      <c r="BD187" s="48">
        <v>1.7526041666666669E-2</v>
      </c>
      <c r="BE187" s="48">
        <v>0</v>
      </c>
      <c r="BF187" s="48">
        <v>0</v>
      </c>
      <c r="BG187" s="48">
        <v>0</v>
      </c>
      <c r="BH187" s="48">
        <v>1.8124999999999999E-2</v>
      </c>
      <c r="BI187" s="48">
        <v>1.71015625E-2</v>
      </c>
      <c r="BJ187" s="48">
        <v>6.3229166666666668E-3</v>
      </c>
      <c r="BK187" s="48">
        <v>0</v>
      </c>
      <c r="BL187" s="48">
        <v>0</v>
      </c>
      <c r="BM187" s="48">
        <v>0.15572916666666667</v>
      </c>
      <c r="BN187" s="58">
        <v>0</v>
      </c>
      <c r="BO187" s="48">
        <v>0</v>
      </c>
      <c r="BP187" s="48">
        <v>0</v>
      </c>
      <c r="BQ187" s="48">
        <v>0</v>
      </c>
      <c r="BR187" s="48">
        <v>0</v>
      </c>
      <c r="BS187" s="48">
        <v>0</v>
      </c>
      <c r="BT187" s="48">
        <v>1.8124999999999999E-2</v>
      </c>
      <c r="BU187" s="48">
        <v>0</v>
      </c>
      <c r="BV187" s="48">
        <v>0</v>
      </c>
      <c r="BW187" s="48">
        <v>0</v>
      </c>
      <c r="BX187" s="48">
        <v>0</v>
      </c>
      <c r="BY187" s="48">
        <v>3.619791666666667E-4</v>
      </c>
      <c r="BZ187" s="58">
        <v>0</v>
      </c>
      <c r="CA187" s="48">
        <v>0</v>
      </c>
      <c r="CB187" s="48">
        <v>2.9947916666666664E-2</v>
      </c>
      <c r="CC187" s="48">
        <v>0</v>
      </c>
      <c r="CD187" s="48">
        <v>0</v>
      </c>
      <c r="CE187" s="48">
        <v>0</v>
      </c>
      <c r="CF187" s="48">
        <v>0</v>
      </c>
      <c r="CG187" s="48">
        <v>0</v>
      </c>
      <c r="CH187" s="48">
        <v>2.0052083333333334E-4</v>
      </c>
      <c r="CI187" s="48">
        <v>0</v>
      </c>
      <c r="CJ187" s="48">
        <v>9.5052083333333327E-4</v>
      </c>
      <c r="CK187" s="48">
        <v>0</v>
      </c>
      <c r="CL187" s="58">
        <v>0</v>
      </c>
      <c r="CM187" s="48">
        <v>4.7810143042912874E-2</v>
      </c>
      <c r="CN187" s="48">
        <v>0</v>
      </c>
      <c r="CO187" s="48">
        <v>1.5786736020806241E-3</v>
      </c>
      <c r="CP187" s="48">
        <v>1.5890767230169051E-2</v>
      </c>
      <c r="CQ187" s="48">
        <v>0</v>
      </c>
      <c r="CR187" s="48">
        <v>0</v>
      </c>
      <c r="CS187" s="48">
        <v>0</v>
      </c>
      <c r="CT187" s="48">
        <v>0</v>
      </c>
      <c r="CU187" s="48">
        <v>0</v>
      </c>
      <c r="CV187" s="48">
        <v>0</v>
      </c>
      <c r="CW187" s="71">
        <v>0</v>
      </c>
      <c r="CX187" s="47">
        <v>0</v>
      </c>
      <c r="CY187" s="47">
        <v>0</v>
      </c>
      <c r="CZ187" s="47">
        <v>0</v>
      </c>
      <c r="DA187" s="47">
        <v>2.4205461638491545E-2</v>
      </c>
      <c r="DB187" s="47">
        <v>0</v>
      </c>
      <c r="DC187" s="47">
        <v>4.8408322496749027E-2</v>
      </c>
      <c r="DD187" s="47">
        <v>0</v>
      </c>
      <c r="DE187" s="47">
        <v>7.022106631989596E-4</v>
      </c>
      <c r="DF187" s="47">
        <v>1.0637191157347205E-3</v>
      </c>
      <c r="DG187" s="47">
        <v>0</v>
      </c>
      <c r="DH187" s="47">
        <v>0</v>
      </c>
      <c r="DI187" s="47">
        <v>0</v>
      </c>
    </row>
    <row r="188" spans="1:113" x14ac:dyDescent="0.25">
      <c r="A188" s="23" t="s">
        <v>396</v>
      </c>
      <c r="B188" s="20" t="s">
        <v>398</v>
      </c>
      <c r="C188" s="20" t="s">
        <v>396</v>
      </c>
      <c r="D188" s="43" t="s">
        <v>342</v>
      </c>
      <c r="E188" s="42" t="s">
        <v>144</v>
      </c>
      <c r="F188" s="48">
        <v>3.7346354166666665E-2</v>
      </c>
      <c r="G188" s="48">
        <v>0.15594531249999999</v>
      </c>
      <c r="H188" s="48">
        <v>0.11418489583333333</v>
      </c>
      <c r="I188" s="48">
        <v>0</v>
      </c>
      <c r="J188" s="48">
        <v>0.8292708333333334</v>
      </c>
      <c r="K188" s="48">
        <v>1.3708437499999999</v>
      </c>
      <c r="L188" s="48">
        <v>0.32983072916666667</v>
      </c>
      <c r="M188" s="48">
        <v>5.008838541666667</v>
      </c>
      <c r="N188" s="48">
        <v>0.86470052083333337</v>
      </c>
      <c r="O188" s="48">
        <v>1.4036770833333332</v>
      </c>
      <c r="P188" s="48">
        <v>0.67692447916666665</v>
      </c>
      <c r="Q188" s="48">
        <v>9.1651744791666658</v>
      </c>
      <c r="R188" s="58">
        <v>1.3128333333333333</v>
      </c>
      <c r="S188" s="48">
        <v>0.58510937500000004</v>
      </c>
      <c r="T188" s="48">
        <v>0.57759375000000002</v>
      </c>
      <c r="U188" s="48">
        <v>0.36201822916666671</v>
      </c>
      <c r="V188" s="48">
        <v>0.65992447916666663</v>
      </c>
      <c r="W188" s="48">
        <v>0.4429088541666667</v>
      </c>
      <c r="X188" s="48">
        <v>1.3286145833333332</v>
      </c>
      <c r="Y188" s="48">
        <v>2.1855859375</v>
      </c>
      <c r="Z188" s="48">
        <v>2.4227473958333334</v>
      </c>
      <c r="AA188" s="48">
        <v>1.4820052083333333</v>
      </c>
      <c r="AB188" s="48">
        <v>1.6916171874999999</v>
      </c>
      <c r="AC188" s="48">
        <v>2.7475078124999999</v>
      </c>
      <c r="AD188" s="58">
        <v>1.4572630208333333</v>
      </c>
      <c r="AE188" s="48">
        <v>1.9271328125</v>
      </c>
      <c r="AF188" s="48">
        <v>1.6008333333333333</v>
      </c>
      <c r="AG188" s="48">
        <v>3.2551744791666666</v>
      </c>
      <c r="AH188" s="48">
        <v>0.90421874999999996</v>
      </c>
      <c r="AI188" s="48">
        <v>0.99249218750000001</v>
      </c>
      <c r="AJ188" s="48">
        <v>1.1939140625</v>
      </c>
      <c r="AK188" s="48">
        <v>9.1938828125000001</v>
      </c>
      <c r="AL188" s="48">
        <v>0.93134895833333331</v>
      </c>
      <c r="AM188" s="48">
        <v>1.2661744791666667</v>
      </c>
      <c r="AN188" s="48">
        <v>1.5665833333333332</v>
      </c>
      <c r="AO188" s="48">
        <v>1.0388854166666666</v>
      </c>
      <c r="AP188" s="58">
        <v>1.256046875</v>
      </c>
      <c r="AQ188" s="48">
        <v>1.313015625</v>
      </c>
      <c r="AR188" s="48">
        <v>1.5199609375000001</v>
      </c>
      <c r="AS188" s="48">
        <v>2.2973958333333333</v>
      </c>
      <c r="AT188" s="48">
        <v>1.1317317708333332</v>
      </c>
      <c r="AU188" s="48">
        <v>0.52476302083333337</v>
      </c>
      <c r="AV188" s="48">
        <v>1.3161223958333332</v>
      </c>
      <c r="AW188" s="48">
        <v>4.0487500000000001</v>
      </c>
      <c r="AX188" s="48">
        <v>1.1063828124999999</v>
      </c>
      <c r="AY188" s="48">
        <v>1.608671875</v>
      </c>
      <c r="AZ188" s="48">
        <v>1.3326041666666668</v>
      </c>
      <c r="BA188" s="48">
        <v>0.81586979166666662</v>
      </c>
      <c r="BB188" s="58">
        <v>0.78102604166666667</v>
      </c>
      <c r="BC188" s="48">
        <v>0.20993229166666666</v>
      </c>
      <c r="BD188" s="48">
        <v>2.0049479166666666</v>
      </c>
      <c r="BE188" s="48">
        <v>1.2867552083333333</v>
      </c>
      <c r="BF188" s="48">
        <v>0.79920572916666666</v>
      </c>
      <c r="BG188" s="48">
        <v>0.63731249999999995</v>
      </c>
      <c r="BH188" s="48">
        <v>0.40042708333333332</v>
      </c>
      <c r="BI188" s="48">
        <v>3.8712604166666664</v>
      </c>
      <c r="BJ188" s="48">
        <v>0.52266145833333333</v>
      </c>
      <c r="BK188" s="48">
        <v>0.34823437499999998</v>
      </c>
      <c r="BL188" s="48">
        <v>2.6013697916666665</v>
      </c>
      <c r="BM188" s="48">
        <v>0.8192369791666666</v>
      </c>
      <c r="BN188" s="58">
        <v>3.6489583333333333</v>
      </c>
      <c r="BO188" s="48">
        <v>0.33046354166666669</v>
      </c>
      <c r="BP188" s="48">
        <v>8.7405104166666661</v>
      </c>
      <c r="BQ188" s="48">
        <v>0.69998177083333335</v>
      </c>
      <c r="BR188" s="48">
        <v>0.16409375000000001</v>
      </c>
      <c r="BS188" s="48">
        <v>22.598726562500001</v>
      </c>
      <c r="BT188" s="48">
        <v>1.1988125000000001</v>
      </c>
      <c r="BU188" s="48">
        <v>1.0067057291666666</v>
      </c>
      <c r="BV188" s="48">
        <v>0.59114322916666662</v>
      </c>
      <c r="BW188" s="48">
        <v>0.52035156250000003</v>
      </c>
      <c r="BX188" s="48">
        <v>0.78597395833333339</v>
      </c>
      <c r="BY188" s="48">
        <v>2.4284895833333335</v>
      </c>
      <c r="BZ188" s="58">
        <v>1.021765625</v>
      </c>
      <c r="CA188" s="48">
        <v>0.90088281250000002</v>
      </c>
      <c r="CB188" s="48">
        <v>0.78557812500000002</v>
      </c>
      <c r="CC188" s="48">
        <v>1.0899973958333333</v>
      </c>
      <c r="CD188" s="48">
        <v>0.90778385416666663</v>
      </c>
      <c r="CE188" s="48">
        <v>0.56106510416666666</v>
      </c>
      <c r="CF188" s="48">
        <v>1.5603541666666667</v>
      </c>
      <c r="CG188" s="48">
        <v>17.045242187500001</v>
      </c>
      <c r="CH188" s="48">
        <v>0.70786458333333335</v>
      </c>
      <c r="CI188" s="48">
        <v>0.40478645833333332</v>
      </c>
      <c r="CJ188" s="48">
        <v>3.2335885416666663</v>
      </c>
      <c r="CK188" s="48">
        <v>0.49432291666666661</v>
      </c>
      <c r="CL188" s="58">
        <v>0.52644733420026013</v>
      </c>
      <c r="CM188" s="48">
        <v>0.88830169050715213</v>
      </c>
      <c r="CN188" s="48">
        <v>3.6697373211963589</v>
      </c>
      <c r="CO188" s="48">
        <v>1.6900546163849155</v>
      </c>
      <c r="CP188" s="48">
        <v>2.410702210663199</v>
      </c>
      <c r="CQ188" s="48">
        <v>2.9479453836150844</v>
      </c>
      <c r="CR188" s="48">
        <v>1.2595604681404422</v>
      </c>
      <c r="CS188" s="48">
        <v>2.6552041612483741</v>
      </c>
      <c r="CT188" s="48">
        <v>1.3565929778933679</v>
      </c>
      <c r="CU188" s="48">
        <v>4.8295552665799732</v>
      </c>
      <c r="CV188" s="48">
        <v>2.8088946684005198</v>
      </c>
      <c r="CW188" s="71">
        <v>3.3573524057217168</v>
      </c>
      <c r="CX188" s="47">
        <v>6.7713758127438233</v>
      </c>
      <c r="CY188" s="47">
        <v>4.4014356306892068</v>
      </c>
      <c r="CZ188" s="47">
        <v>2.5081846553966187</v>
      </c>
      <c r="DA188" s="47">
        <v>8.0776697009102723</v>
      </c>
      <c r="DB188" s="47">
        <v>5.2205045513654094</v>
      </c>
      <c r="DC188" s="47">
        <v>5.4569414824447335</v>
      </c>
      <c r="DD188" s="47">
        <v>3.1740260078023406</v>
      </c>
      <c r="DE188" s="47">
        <v>6.9893394018205459</v>
      </c>
      <c r="DF188" s="47">
        <v>3.8594694408322496</v>
      </c>
      <c r="DG188" s="47">
        <v>3.3143433029908973</v>
      </c>
      <c r="DH188" s="47">
        <v>2.8379843953185957</v>
      </c>
      <c r="DI188" s="47">
        <v>2.6282964889466842</v>
      </c>
    </row>
    <row r="189" spans="1:113" x14ac:dyDescent="0.25">
      <c r="A189" s="23" t="s">
        <v>396</v>
      </c>
      <c r="B189" s="20" t="s">
        <v>398</v>
      </c>
      <c r="C189" s="20" t="s">
        <v>396</v>
      </c>
      <c r="D189" s="43" t="s">
        <v>343</v>
      </c>
      <c r="E189" s="42" t="s">
        <v>546</v>
      </c>
      <c r="F189" s="48">
        <v>7.1703749999999999</v>
      </c>
      <c r="G189" s="48">
        <v>7.2273359375000004</v>
      </c>
      <c r="H189" s="48">
        <v>0.43155729166666668</v>
      </c>
      <c r="I189" s="48">
        <v>38.215890625</v>
      </c>
      <c r="J189" s="48">
        <v>0.40542968750000002</v>
      </c>
      <c r="K189" s="48">
        <v>2.9676171875000001</v>
      </c>
      <c r="L189" s="48">
        <v>8.4618619791666667</v>
      </c>
      <c r="M189" s="48">
        <v>21.584989583333332</v>
      </c>
      <c r="N189" s="48">
        <v>1.2164505208333332</v>
      </c>
      <c r="O189" s="48">
        <v>13.730786458333334</v>
      </c>
      <c r="P189" s="48">
        <v>3.3726796874999998</v>
      </c>
      <c r="Q189" s="48">
        <v>1.1972057291666667</v>
      </c>
      <c r="R189" s="58">
        <v>0.88695572916666665</v>
      </c>
      <c r="S189" s="48">
        <v>7.2468645833333332</v>
      </c>
      <c r="T189" s="48">
        <v>6.1948307291666671</v>
      </c>
      <c r="U189" s="48">
        <v>4.1457760416666662</v>
      </c>
      <c r="V189" s="48">
        <v>5.8513229166666667</v>
      </c>
      <c r="W189" s="48">
        <v>23.347455729166668</v>
      </c>
      <c r="X189" s="48">
        <v>0.56805729166666663</v>
      </c>
      <c r="Y189" s="48">
        <v>11.3131796875</v>
      </c>
      <c r="Z189" s="48">
        <v>8.0948828124999999</v>
      </c>
      <c r="AA189" s="48">
        <v>1.2050651041666667</v>
      </c>
      <c r="AB189" s="48">
        <v>12.242575520833334</v>
      </c>
      <c r="AC189" s="48">
        <v>7.5246119791666661</v>
      </c>
      <c r="AD189" s="58">
        <v>14.922976562500001</v>
      </c>
      <c r="AE189" s="48">
        <v>0.81799999999999995</v>
      </c>
      <c r="AF189" s="48">
        <v>21.354440104166667</v>
      </c>
      <c r="AG189" s="48">
        <v>0.61978906249999999</v>
      </c>
      <c r="AH189" s="48">
        <v>6.8744973958333331</v>
      </c>
      <c r="AI189" s="48">
        <v>10.508026041666666</v>
      </c>
      <c r="AJ189" s="48">
        <v>0.97267187499999996</v>
      </c>
      <c r="AK189" s="48">
        <v>18.646645833333331</v>
      </c>
      <c r="AL189" s="48">
        <v>22.743315104166669</v>
      </c>
      <c r="AM189" s="48">
        <v>11.514825520833334</v>
      </c>
      <c r="AN189" s="48">
        <v>7.9449557291666659</v>
      </c>
      <c r="AO189" s="48">
        <v>0.182734375</v>
      </c>
      <c r="AP189" s="58">
        <v>11.073882812500001</v>
      </c>
      <c r="AQ189" s="48">
        <v>10.795718750000001</v>
      </c>
      <c r="AR189" s="48">
        <v>10.207848958333335</v>
      </c>
      <c r="AS189" s="48">
        <v>8.0656380208333331</v>
      </c>
      <c r="AT189" s="48">
        <v>2.6075520833333337</v>
      </c>
      <c r="AU189" s="48">
        <v>4.3612395833333331</v>
      </c>
      <c r="AV189" s="48">
        <v>3.5952317708333337</v>
      </c>
      <c r="AW189" s="48">
        <v>20.043684895833334</v>
      </c>
      <c r="AX189" s="48">
        <v>9.3229557291666669</v>
      </c>
      <c r="AY189" s="48">
        <v>35.637593750000001</v>
      </c>
      <c r="AZ189" s="48">
        <v>21.127872395833332</v>
      </c>
      <c r="BA189" s="48">
        <v>5.9253281250000001</v>
      </c>
      <c r="BB189" s="58">
        <v>20.046375000000001</v>
      </c>
      <c r="BC189" s="48">
        <v>16.442669270833331</v>
      </c>
      <c r="BD189" s="48">
        <v>5.9586223958333333</v>
      </c>
      <c r="BE189" s="48">
        <v>26.393526041666668</v>
      </c>
      <c r="BF189" s="48">
        <v>2.0428151041666665</v>
      </c>
      <c r="BG189" s="48">
        <v>24.682210937499999</v>
      </c>
      <c r="BH189" s="48">
        <v>12.70809375</v>
      </c>
      <c r="BI189" s="48">
        <v>62.533447916666667</v>
      </c>
      <c r="BJ189" s="48">
        <v>15.467218750000001</v>
      </c>
      <c r="BK189" s="48">
        <v>9.7721328125000007</v>
      </c>
      <c r="BL189" s="48">
        <v>12.209369791666665</v>
      </c>
      <c r="BM189" s="48">
        <v>1.4696953125000001</v>
      </c>
      <c r="BN189" s="58">
        <v>0.89414062500000002</v>
      </c>
      <c r="BO189" s="48">
        <v>77.013328125000001</v>
      </c>
      <c r="BP189" s="48">
        <v>0.7294869791666666</v>
      </c>
      <c r="BQ189" s="48">
        <v>0.65266145833333333</v>
      </c>
      <c r="BR189" s="48">
        <v>2.5333046874999998</v>
      </c>
      <c r="BS189" s="48">
        <v>57.879596354166665</v>
      </c>
      <c r="BT189" s="48">
        <v>36.115708333333338</v>
      </c>
      <c r="BU189" s="48">
        <v>11.310463541666666</v>
      </c>
      <c r="BV189" s="48">
        <v>23.642497395833331</v>
      </c>
      <c r="BW189" s="48">
        <v>19.419705729166669</v>
      </c>
      <c r="BX189" s="48">
        <v>25.961106770833332</v>
      </c>
      <c r="BY189" s="48">
        <v>15.6826328125</v>
      </c>
      <c r="BZ189" s="58">
        <v>5.1454817708333334</v>
      </c>
      <c r="CA189" s="48">
        <v>29.712914062500001</v>
      </c>
      <c r="CB189" s="48">
        <v>15.4580703125</v>
      </c>
      <c r="CC189" s="48">
        <v>6.9324921875000003</v>
      </c>
      <c r="CD189" s="48">
        <v>2.8244218750000001</v>
      </c>
      <c r="CE189" s="48">
        <v>247.26026041666665</v>
      </c>
      <c r="CF189" s="48">
        <v>38.054888020833339</v>
      </c>
      <c r="CG189" s="48">
        <v>68.512697916666667</v>
      </c>
      <c r="CH189" s="48">
        <v>0.62936197916666659</v>
      </c>
      <c r="CI189" s="48">
        <v>32.380552083333335</v>
      </c>
      <c r="CJ189" s="48">
        <v>29.794833333333333</v>
      </c>
      <c r="CK189" s="48">
        <v>24.666479166666669</v>
      </c>
      <c r="CL189" s="58">
        <v>34.567386215864758</v>
      </c>
      <c r="CM189" s="48">
        <v>6.6642418725617683</v>
      </c>
      <c r="CN189" s="48">
        <v>27.476026007802343</v>
      </c>
      <c r="CO189" s="48">
        <v>24.164070221066318</v>
      </c>
      <c r="CP189" s="48">
        <v>63.5977711313394</v>
      </c>
      <c r="CQ189" s="48">
        <v>48.643812743823148</v>
      </c>
      <c r="CR189" s="48">
        <v>3.6537269180754226</v>
      </c>
      <c r="CS189" s="48">
        <v>105.36842652795838</v>
      </c>
      <c r="CT189" s="48">
        <v>70.400657997399207</v>
      </c>
      <c r="CU189" s="48">
        <v>55.07337061118335</v>
      </c>
      <c r="CV189" s="48">
        <v>27.914275682704812</v>
      </c>
      <c r="CW189" s="71">
        <v>22.497815344603382</v>
      </c>
      <c r="CX189" s="47">
        <v>77.162109232769836</v>
      </c>
      <c r="CY189" s="47">
        <v>0.70671781534460343</v>
      </c>
      <c r="CZ189" s="47">
        <v>41.399302990897269</v>
      </c>
      <c r="DA189" s="47">
        <v>19.619003901170352</v>
      </c>
      <c r="DB189" s="47">
        <v>16.690592977893367</v>
      </c>
      <c r="DC189" s="47">
        <v>28.954423927178151</v>
      </c>
      <c r="DD189" s="47">
        <v>8.1280130039011702</v>
      </c>
      <c r="DE189" s="47">
        <v>4.3057347204161251</v>
      </c>
      <c r="DF189" s="47">
        <v>7.5712561768530557</v>
      </c>
      <c r="DG189" s="47">
        <v>41.475342002600783</v>
      </c>
      <c r="DH189" s="47">
        <v>66.195890767230168</v>
      </c>
      <c r="DI189" s="47">
        <v>22.006345903771134</v>
      </c>
    </row>
    <row r="190" spans="1:113" x14ac:dyDescent="0.25">
      <c r="A190" s="23" t="s">
        <v>396</v>
      </c>
      <c r="B190" s="20" t="s">
        <v>398</v>
      </c>
      <c r="C190" s="20" t="s">
        <v>396</v>
      </c>
      <c r="D190" s="43" t="s">
        <v>344</v>
      </c>
      <c r="E190" s="42" t="s">
        <v>145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4.3750000000000001E-4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58">
        <v>4.0624999999999998E-4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7.8125000000000004E-4</v>
      </c>
      <c r="AC190" s="48">
        <v>0</v>
      </c>
      <c r="AD190" s="5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58">
        <v>0</v>
      </c>
      <c r="AQ190" s="48">
        <v>0</v>
      </c>
      <c r="AR190" s="48">
        <v>0</v>
      </c>
      <c r="AS190" s="48">
        <v>0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58">
        <v>0</v>
      </c>
      <c r="BC190" s="48">
        <v>0</v>
      </c>
      <c r="BD190" s="48">
        <v>0</v>
      </c>
      <c r="BE190" s="48">
        <v>0</v>
      </c>
      <c r="BF190" s="48">
        <v>0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58">
        <v>0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48">
        <v>0</v>
      </c>
      <c r="BW190" s="48">
        <v>0</v>
      </c>
      <c r="BX190" s="48">
        <v>0</v>
      </c>
      <c r="BY190" s="48">
        <v>0</v>
      </c>
      <c r="BZ190" s="58">
        <v>0</v>
      </c>
      <c r="CA190" s="48">
        <v>0</v>
      </c>
      <c r="CB190" s="48">
        <v>0</v>
      </c>
      <c r="CC190" s="48">
        <v>0</v>
      </c>
      <c r="CD190" s="48">
        <v>0</v>
      </c>
      <c r="CE190" s="48">
        <v>0</v>
      </c>
      <c r="CF190" s="48">
        <v>0</v>
      </c>
      <c r="CG190" s="48">
        <v>0</v>
      </c>
      <c r="CH190" s="48">
        <v>0</v>
      </c>
      <c r="CI190" s="48">
        <v>9.5312499999999998E-4</v>
      </c>
      <c r="CJ190" s="48">
        <v>0</v>
      </c>
      <c r="CK190" s="48">
        <v>0</v>
      </c>
      <c r="CL190" s="58">
        <v>0</v>
      </c>
      <c r="CM190" s="48">
        <v>0</v>
      </c>
      <c r="CN190" s="48">
        <v>0</v>
      </c>
      <c r="CO190" s="48">
        <v>0</v>
      </c>
      <c r="CP190" s="48">
        <v>0</v>
      </c>
      <c r="CQ190" s="48">
        <v>0</v>
      </c>
      <c r="CR190" s="48">
        <v>0</v>
      </c>
      <c r="CS190" s="48">
        <v>0</v>
      </c>
      <c r="CT190" s="48">
        <v>0</v>
      </c>
      <c r="CU190" s="48">
        <v>0</v>
      </c>
      <c r="CV190" s="48">
        <v>0</v>
      </c>
      <c r="CW190" s="71">
        <v>1.2665799739921978E-3</v>
      </c>
      <c r="CX190" s="47">
        <v>0</v>
      </c>
      <c r="CY190" s="47">
        <v>0</v>
      </c>
      <c r="CZ190" s="47">
        <v>0</v>
      </c>
      <c r="DA190" s="47">
        <v>0</v>
      </c>
      <c r="DB190" s="47">
        <v>0</v>
      </c>
      <c r="DC190" s="47">
        <v>0</v>
      </c>
      <c r="DD190" s="47">
        <v>0</v>
      </c>
      <c r="DE190" s="47">
        <v>0</v>
      </c>
      <c r="DF190" s="47">
        <v>0</v>
      </c>
      <c r="DG190" s="47">
        <v>0</v>
      </c>
      <c r="DH190" s="47">
        <v>0</v>
      </c>
      <c r="DI190" s="47">
        <v>0</v>
      </c>
    </row>
    <row r="191" spans="1:113" x14ac:dyDescent="0.25">
      <c r="A191" s="23" t="s">
        <v>396</v>
      </c>
      <c r="B191" s="20" t="s">
        <v>398</v>
      </c>
      <c r="C191" s="20" t="s">
        <v>396</v>
      </c>
      <c r="D191" s="43" t="s">
        <v>547</v>
      </c>
      <c r="E191" s="42" t="s">
        <v>548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5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5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  <c r="AO191" s="48">
        <v>0</v>
      </c>
      <c r="AP191" s="58">
        <v>0</v>
      </c>
      <c r="AQ191" s="48">
        <v>0</v>
      </c>
      <c r="AR191" s="48">
        <v>0</v>
      </c>
      <c r="AS191" s="48">
        <v>0</v>
      </c>
      <c r="AT191" s="48">
        <v>0</v>
      </c>
      <c r="AU191" s="48">
        <v>0</v>
      </c>
      <c r="AV191" s="48">
        <v>0</v>
      </c>
      <c r="AW191" s="48">
        <v>0</v>
      </c>
      <c r="AX191" s="48">
        <v>0</v>
      </c>
      <c r="AY191" s="48">
        <v>0</v>
      </c>
      <c r="AZ191" s="48">
        <v>0</v>
      </c>
      <c r="BA191" s="48">
        <v>0</v>
      </c>
      <c r="BB191" s="58">
        <v>0</v>
      </c>
      <c r="BC191" s="48">
        <v>0</v>
      </c>
      <c r="BD191" s="48">
        <v>0</v>
      </c>
      <c r="BE191" s="48">
        <v>0</v>
      </c>
      <c r="BF191" s="48">
        <v>0</v>
      </c>
      <c r="BG191" s="48">
        <v>0</v>
      </c>
      <c r="BH191" s="48">
        <v>0</v>
      </c>
      <c r="BI191" s="48">
        <v>0</v>
      </c>
      <c r="BJ191" s="48">
        <v>0</v>
      </c>
      <c r="BK191" s="48">
        <v>0</v>
      </c>
      <c r="BL191" s="48">
        <v>0</v>
      </c>
      <c r="BM191" s="48">
        <v>0</v>
      </c>
      <c r="BN191" s="58">
        <v>0</v>
      </c>
      <c r="BO191" s="48">
        <v>0</v>
      </c>
      <c r="BP191" s="48">
        <v>0</v>
      </c>
      <c r="BQ191" s="48">
        <v>0</v>
      </c>
      <c r="BR191" s="48">
        <v>0</v>
      </c>
      <c r="BS191" s="48">
        <v>0</v>
      </c>
      <c r="BT191" s="48">
        <v>0</v>
      </c>
      <c r="BU191" s="48">
        <v>0</v>
      </c>
      <c r="BV191" s="48">
        <v>0</v>
      </c>
      <c r="BW191" s="48">
        <v>0</v>
      </c>
      <c r="BX191" s="48">
        <v>0</v>
      </c>
      <c r="BY191" s="48">
        <v>0</v>
      </c>
      <c r="BZ191" s="58">
        <v>0</v>
      </c>
      <c r="CA191" s="48">
        <v>0</v>
      </c>
      <c r="CB191" s="48">
        <v>0</v>
      </c>
      <c r="CC191" s="48">
        <v>0</v>
      </c>
      <c r="CD191" s="48">
        <v>0</v>
      </c>
      <c r="CE191" s="48">
        <v>0</v>
      </c>
      <c r="CF191" s="48">
        <v>0</v>
      </c>
      <c r="CG191" s="48">
        <v>0</v>
      </c>
      <c r="CH191" s="48">
        <v>0</v>
      </c>
      <c r="CI191" s="48">
        <v>0</v>
      </c>
      <c r="CJ191" s="48">
        <v>0</v>
      </c>
      <c r="CK191" s="48">
        <v>0</v>
      </c>
      <c r="CL191" s="58">
        <v>0</v>
      </c>
      <c r="CM191" s="48">
        <v>0</v>
      </c>
      <c r="CN191" s="48">
        <v>0</v>
      </c>
      <c r="CO191" s="48">
        <v>0</v>
      </c>
      <c r="CP191" s="48">
        <v>0</v>
      </c>
      <c r="CQ191" s="48">
        <v>0</v>
      </c>
      <c r="CR191" s="48">
        <v>0</v>
      </c>
      <c r="CS191" s="48">
        <v>0</v>
      </c>
      <c r="CT191" s="48">
        <v>0</v>
      </c>
      <c r="CU191" s="48">
        <v>0</v>
      </c>
      <c r="CV191" s="48">
        <v>0</v>
      </c>
      <c r="CW191" s="71">
        <v>0</v>
      </c>
      <c r="CX191" s="47">
        <v>0</v>
      </c>
      <c r="CY191" s="47">
        <v>0</v>
      </c>
      <c r="CZ191" s="47">
        <v>0</v>
      </c>
      <c r="DA191" s="47">
        <v>0</v>
      </c>
      <c r="DB191" s="47">
        <v>0</v>
      </c>
      <c r="DC191" s="47">
        <v>0</v>
      </c>
      <c r="DD191" s="47">
        <v>0</v>
      </c>
      <c r="DE191" s="47">
        <v>0</v>
      </c>
      <c r="DF191" s="47">
        <v>0</v>
      </c>
      <c r="DG191" s="47">
        <v>0</v>
      </c>
      <c r="DH191" s="47">
        <v>0</v>
      </c>
      <c r="DI191" s="47">
        <v>0</v>
      </c>
    </row>
    <row r="192" spans="1:113" x14ac:dyDescent="0.25">
      <c r="A192" s="23" t="s">
        <v>396</v>
      </c>
      <c r="B192" s="20" t="s">
        <v>398</v>
      </c>
      <c r="C192" s="20" t="s">
        <v>396</v>
      </c>
      <c r="D192" s="43" t="s">
        <v>291</v>
      </c>
      <c r="E192" s="42" t="s">
        <v>549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5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5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  <c r="AO192" s="48">
        <v>0</v>
      </c>
      <c r="AP192" s="58">
        <v>0</v>
      </c>
      <c r="AQ192" s="48">
        <v>0</v>
      </c>
      <c r="AR192" s="48">
        <v>0</v>
      </c>
      <c r="AS192" s="48">
        <v>0</v>
      </c>
      <c r="AT192" s="48">
        <v>0</v>
      </c>
      <c r="AU192" s="48">
        <v>0</v>
      </c>
      <c r="AV192" s="48">
        <v>0</v>
      </c>
      <c r="AW192" s="48">
        <v>0</v>
      </c>
      <c r="AX192" s="48">
        <v>0</v>
      </c>
      <c r="AY192" s="48">
        <v>0</v>
      </c>
      <c r="AZ192" s="48">
        <v>0</v>
      </c>
      <c r="BA192" s="48">
        <v>0</v>
      </c>
      <c r="BB192" s="58">
        <v>0</v>
      </c>
      <c r="BC192" s="48">
        <v>0</v>
      </c>
      <c r="BD192" s="48">
        <v>0</v>
      </c>
      <c r="BE192" s="48">
        <v>0</v>
      </c>
      <c r="BF192" s="48">
        <v>0</v>
      </c>
      <c r="BG192" s="48">
        <v>0</v>
      </c>
      <c r="BH192" s="48">
        <v>0</v>
      </c>
      <c r="BI192" s="48">
        <v>0</v>
      </c>
      <c r="BJ192" s="48">
        <v>0</v>
      </c>
      <c r="BK192" s="48">
        <v>8.2291666666666667E-4</v>
      </c>
      <c r="BL192" s="48">
        <v>0</v>
      </c>
      <c r="BM192" s="48">
        <v>0</v>
      </c>
      <c r="BN192" s="58">
        <v>0</v>
      </c>
      <c r="BO192" s="48">
        <v>0</v>
      </c>
      <c r="BP192" s="48">
        <v>0</v>
      </c>
      <c r="BQ192" s="48">
        <v>0</v>
      </c>
      <c r="BR192" s="48">
        <v>0</v>
      </c>
      <c r="BS192" s="48">
        <v>0</v>
      </c>
      <c r="BT192" s="48">
        <v>0</v>
      </c>
      <c r="BU192" s="48">
        <v>0</v>
      </c>
      <c r="BV192" s="48">
        <v>1.0208333333333332E-3</v>
      </c>
      <c r="BW192" s="48">
        <v>0</v>
      </c>
      <c r="BX192" s="48">
        <v>0</v>
      </c>
      <c r="BY192" s="48">
        <v>0</v>
      </c>
      <c r="BZ192" s="58">
        <v>0</v>
      </c>
      <c r="CA192" s="48">
        <v>0</v>
      </c>
      <c r="CB192" s="48">
        <v>0</v>
      </c>
      <c r="CC192" s="48">
        <v>0</v>
      </c>
      <c r="CD192" s="48">
        <v>0</v>
      </c>
      <c r="CE192" s="48">
        <v>1.2447916666666668E-3</v>
      </c>
      <c r="CF192" s="48">
        <v>0</v>
      </c>
      <c r="CG192" s="48">
        <v>0</v>
      </c>
      <c r="CH192" s="48">
        <v>1.1041666666666667E-3</v>
      </c>
      <c r="CI192" s="48">
        <v>0</v>
      </c>
      <c r="CJ192" s="48">
        <v>0</v>
      </c>
      <c r="CK192" s="48">
        <v>2.34375E-5</v>
      </c>
      <c r="CL192" s="58">
        <v>0</v>
      </c>
      <c r="CM192" s="48">
        <v>0</v>
      </c>
      <c r="CN192" s="48">
        <v>0</v>
      </c>
      <c r="CO192" s="48">
        <v>9.2587776332899861E-4</v>
      </c>
      <c r="CP192" s="48">
        <v>0</v>
      </c>
      <c r="CQ192" s="48">
        <v>8.4265279583875161E-4</v>
      </c>
      <c r="CR192" s="48">
        <v>9.4408322496749024E-4</v>
      </c>
      <c r="CS192" s="48">
        <v>0</v>
      </c>
      <c r="CT192" s="48">
        <v>0</v>
      </c>
      <c r="CU192" s="48">
        <v>1.5032509752925878E-3</v>
      </c>
      <c r="CV192" s="48">
        <v>1.0533159947984396E-3</v>
      </c>
      <c r="CW192" s="71">
        <v>0</v>
      </c>
      <c r="CX192" s="47">
        <v>0</v>
      </c>
      <c r="CY192" s="47">
        <v>0</v>
      </c>
      <c r="CZ192" s="47">
        <v>7.5006501950585173E-3</v>
      </c>
      <c r="DA192" s="47">
        <v>0</v>
      </c>
      <c r="DB192" s="47">
        <v>9.492847854356306E-4</v>
      </c>
      <c r="DC192" s="47">
        <v>1.318595578673602E-3</v>
      </c>
      <c r="DD192" s="47">
        <v>0</v>
      </c>
      <c r="DE192" s="47">
        <v>1.152145643693108E-3</v>
      </c>
      <c r="DF192" s="47">
        <v>0</v>
      </c>
      <c r="DG192" s="47">
        <v>2.0520156046814047E-3</v>
      </c>
      <c r="DH192" s="47">
        <v>0</v>
      </c>
      <c r="DI192" s="47">
        <v>1.8751625487646293E-3</v>
      </c>
    </row>
    <row r="193" spans="1:113" x14ac:dyDescent="0.25">
      <c r="A193" s="23" t="s">
        <v>396</v>
      </c>
      <c r="B193" s="20" t="s">
        <v>398</v>
      </c>
      <c r="C193" s="20" t="s">
        <v>396</v>
      </c>
      <c r="D193" s="43" t="s">
        <v>550</v>
      </c>
      <c r="E193" s="42" t="s">
        <v>551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5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5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5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58">
        <v>0</v>
      </c>
      <c r="BC193" s="48">
        <v>0</v>
      </c>
      <c r="BD193" s="48">
        <v>0</v>
      </c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>
        <v>0</v>
      </c>
      <c r="BK193" s="48">
        <v>0</v>
      </c>
      <c r="BL193" s="48">
        <v>0</v>
      </c>
      <c r="BM193" s="48">
        <v>0</v>
      </c>
      <c r="BN193" s="58">
        <v>3.4374999999999998E-4</v>
      </c>
      <c r="BO193" s="48">
        <v>0</v>
      </c>
      <c r="BP193" s="48">
        <v>0</v>
      </c>
      <c r="BQ193" s="48">
        <v>0</v>
      </c>
      <c r="BR193" s="48">
        <v>0</v>
      </c>
      <c r="BS193" s="48">
        <v>0</v>
      </c>
      <c r="BT193" s="48">
        <v>0</v>
      </c>
      <c r="BU193" s="48">
        <v>0</v>
      </c>
      <c r="BV193" s="48">
        <v>0</v>
      </c>
      <c r="BW193" s="48">
        <v>0</v>
      </c>
      <c r="BX193" s="48">
        <v>0</v>
      </c>
      <c r="BY193" s="48">
        <v>0</v>
      </c>
      <c r="BZ193" s="58">
        <v>0</v>
      </c>
      <c r="CA193" s="48">
        <v>0</v>
      </c>
      <c r="CB193" s="48">
        <v>0</v>
      </c>
      <c r="CC193" s="48">
        <v>0</v>
      </c>
      <c r="CD193" s="48"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0</v>
      </c>
      <c r="CJ193" s="48">
        <v>0</v>
      </c>
      <c r="CK193" s="48">
        <v>0</v>
      </c>
      <c r="CL193" s="58">
        <v>0</v>
      </c>
      <c r="CM193" s="48">
        <v>0</v>
      </c>
      <c r="CN193" s="48">
        <v>0</v>
      </c>
      <c r="CO193" s="48">
        <v>0</v>
      </c>
      <c r="CP193" s="48">
        <v>0</v>
      </c>
      <c r="CQ193" s="48">
        <v>0</v>
      </c>
      <c r="CR193" s="48">
        <v>0</v>
      </c>
      <c r="CS193" s="48">
        <v>0</v>
      </c>
      <c r="CT193" s="48">
        <v>0</v>
      </c>
      <c r="CU193" s="48">
        <v>0</v>
      </c>
      <c r="CV193" s="48">
        <v>0</v>
      </c>
      <c r="CW193" s="71">
        <v>0</v>
      </c>
      <c r="CX193" s="47">
        <v>3.1209362808842648E-4</v>
      </c>
      <c r="CY193" s="47">
        <v>0</v>
      </c>
      <c r="CZ193" s="47">
        <v>0</v>
      </c>
      <c r="DA193" s="47">
        <v>0</v>
      </c>
      <c r="DB193" s="47">
        <v>0</v>
      </c>
      <c r="DC193" s="47">
        <v>0</v>
      </c>
      <c r="DD193" s="47">
        <v>0</v>
      </c>
      <c r="DE193" s="47">
        <v>0</v>
      </c>
      <c r="DF193" s="47">
        <v>0</v>
      </c>
      <c r="DG193" s="47">
        <v>0</v>
      </c>
      <c r="DH193" s="47">
        <v>0</v>
      </c>
      <c r="DI193" s="47">
        <v>0</v>
      </c>
    </row>
    <row r="194" spans="1:113" x14ac:dyDescent="0.25">
      <c r="A194" s="23" t="s">
        <v>396</v>
      </c>
      <c r="B194" s="20" t="s">
        <v>398</v>
      </c>
      <c r="C194" s="20" t="s">
        <v>396</v>
      </c>
      <c r="D194" s="43" t="s">
        <v>362</v>
      </c>
      <c r="E194" s="42" t="s">
        <v>552</v>
      </c>
      <c r="F194" s="48">
        <v>0</v>
      </c>
      <c r="G194" s="48">
        <v>0</v>
      </c>
      <c r="H194" s="48">
        <v>0</v>
      </c>
      <c r="I194" s="48">
        <v>0</v>
      </c>
      <c r="J194" s="48">
        <v>0</v>
      </c>
      <c r="K194" s="48">
        <v>0</v>
      </c>
      <c r="L194" s="48">
        <v>0</v>
      </c>
      <c r="M194" s="48">
        <v>0</v>
      </c>
      <c r="N194" s="48">
        <v>0</v>
      </c>
      <c r="O194" s="48">
        <v>0</v>
      </c>
      <c r="P194" s="48">
        <v>0</v>
      </c>
      <c r="Q194" s="48">
        <v>0</v>
      </c>
      <c r="R194" s="58">
        <v>0</v>
      </c>
      <c r="S194" s="48">
        <v>0</v>
      </c>
      <c r="T194" s="48">
        <v>0</v>
      </c>
      <c r="U194" s="48"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5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  <c r="AO194" s="48">
        <v>0</v>
      </c>
      <c r="AP194" s="58">
        <v>0</v>
      </c>
      <c r="AQ194" s="48">
        <v>0</v>
      </c>
      <c r="AR194" s="48">
        <v>0</v>
      </c>
      <c r="AS194" s="48">
        <v>0</v>
      </c>
      <c r="AT194" s="48">
        <v>0</v>
      </c>
      <c r="AU194" s="48">
        <v>0</v>
      </c>
      <c r="AV194" s="48">
        <v>0</v>
      </c>
      <c r="AW194" s="48">
        <v>0</v>
      </c>
      <c r="AX194" s="48">
        <v>0</v>
      </c>
      <c r="AY194" s="48">
        <v>0</v>
      </c>
      <c r="AZ194" s="48">
        <v>0</v>
      </c>
      <c r="BA194" s="48">
        <v>0</v>
      </c>
      <c r="BB194" s="58">
        <v>0</v>
      </c>
      <c r="BC194" s="48">
        <v>0</v>
      </c>
      <c r="BD194" s="48">
        <v>0</v>
      </c>
      <c r="BE194" s="48">
        <v>0</v>
      </c>
      <c r="BF194" s="48">
        <v>0</v>
      </c>
      <c r="BG194" s="48">
        <v>0</v>
      </c>
      <c r="BH194" s="48">
        <v>0</v>
      </c>
      <c r="BI194" s="48">
        <v>0</v>
      </c>
      <c r="BJ194" s="48">
        <v>0</v>
      </c>
      <c r="BK194" s="48">
        <v>0</v>
      </c>
      <c r="BL194" s="48">
        <v>0</v>
      </c>
      <c r="BM194" s="48">
        <v>0</v>
      </c>
      <c r="BN194" s="58">
        <v>0</v>
      </c>
      <c r="BO194" s="48">
        <v>0</v>
      </c>
      <c r="BP194" s="48">
        <v>0</v>
      </c>
      <c r="BQ194" s="48">
        <v>0</v>
      </c>
      <c r="BR194" s="48">
        <v>0</v>
      </c>
      <c r="BS194" s="48">
        <v>0</v>
      </c>
      <c r="BT194" s="48">
        <v>0</v>
      </c>
      <c r="BU194" s="48">
        <v>0</v>
      </c>
      <c r="BV194" s="48">
        <v>0</v>
      </c>
      <c r="BW194" s="48">
        <v>0</v>
      </c>
      <c r="BX194" s="48">
        <v>0</v>
      </c>
      <c r="BY194" s="48">
        <v>0</v>
      </c>
      <c r="BZ194" s="58">
        <v>0</v>
      </c>
      <c r="CA194" s="48">
        <v>0</v>
      </c>
      <c r="CB194" s="48">
        <v>0</v>
      </c>
      <c r="CC194" s="48">
        <v>0</v>
      </c>
      <c r="CD194" s="48">
        <v>0</v>
      </c>
      <c r="CE194" s="48">
        <v>0</v>
      </c>
      <c r="CF194" s="48">
        <v>0</v>
      </c>
      <c r="CG194" s="48">
        <v>0</v>
      </c>
      <c r="CH194" s="48">
        <v>0</v>
      </c>
      <c r="CI194" s="48">
        <v>0</v>
      </c>
      <c r="CJ194" s="48">
        <v>0</v>
      </c>
      <c r="CK194" s="48">
        <v>0</v>
      </c>
      <c r="CL194" s="58">
        <v>0</v>
      </c>
      <c r="CM194" s="48">
        <v>0</v>
      </c>
      <c r="CN194" s="48">
        <v>0</v>
      </c>
      <c r="CO194" s="48">
        <v>0</v>
      </c>
      <c r="CP194" s="48">
        <v>0</v>
      </c>
      <c r="CQ194" s="48">
        <v>0</v>
      </c>
      <c r="CR194" s="48">
        <v>0</v>
      </c>
      <c r="CS194" s="48">
        <v>0</v>
      </c>
      <c r="CT194" s="48">
        <v>0</v>
      </c>
      <c r="CU194" s="48">
        <v>0</v>
      </c>
      <c r="CV194" s="48">
        <v>0</v>
      </c>
      <c r="CW194" s="71">
        <v>0</v>
      </c>
      <c r="CX194" s="47">
        <v>0</v>
      </c>
      <c r="CY194" s="47">
        <v>0</v>
      </c>
      <c r="CZ194" s="47">
        <v>0</v>
      </c>
      <c r="DA194" s="47">
        <v>0</v>
      </c>
      <c r="DB194" s="47">
        <v>0</v>
      </c>
      <c r="DC194" s="47">
        <v>5.6697009102730817E-4</v>
      </c>
      <c r="DD194" s="47">
        <v>0</v>
      </c>
      <c r="DE194" s="47">
        <v>0</v>
      </c>
      <c r="DF194" s="47">
        <v>0</v>
      </c>
      <c r="DG194" s="47">
        <v>0</v>
      </c>
      <c r="DH194" s="47">
        <v>0</v>
      </c>
      <c r="DI194" s="47">
        <v>0</v>
      </c>
    </row>
    <row r="195" spans="1:113" x14ac:dyDescent="0.25">
      <c r="A195" s="23" t="s">
        <v>396</v>
      </c>
      <c r="B195" s="20" t="s">
        <v>398</v>
      </c>
      <c r="C195" s="20" t="s">
        <v>396</v>
      </c>
      <c r="D195" s="43" t="s">
        <v>363</v>
      </c>
      <c r="E195" s="42" t="s">
        <v>553</v>
      </c>
      <c r="F195" s="48">
        <v>0</v>
      </c>
      <c r="G195" s="48">
        <v>0</v>
      </c>
      <c r="H195" s="48">
        <v>0</v>
      </c>
      <c r="I195" s="48">
        <v>0</v>
      </c>
      <c r="J195" s="48">
        <v>0</v>
      </c>
      <c r="K195" s="48">
        <v>0</v>
      </c>
      <c r="L195" s="48">
        <v>0</v>
      </c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58">
        <v>0</v>
      </c>
      <c r="S195" s="48">
        <v>0</v>
      </c>
      <c r="T195" s="48">
        <v>0</v>
      </c>
      <c r="U195" s="48"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5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  <c r="AO195" s="48">
        <v>0</v>
      </c>
      <c r="AP195" s="58">
        <v>0</v>
      </c>
      <c r="AQ195" s="48">
        <v>0</v>
      </c>
      <c r="AR195" s="48">
        <v>0</v>
      </c>
      <c r="AS195" s="48">
        <v>0</v>
      </c>
      <c r="AT195" s="48">
        <v>0</v>
      </c>
      <c r="AU195" s="48">
        <v>0</v>
      </c>
      <c r="AV195" s="48">
        <v>0</v>
      </c>
      <c r="AW195" s="48">
        <v>0</v>
      </c>
      <c r="AX195" s="48">
        <v>0</v>
      </c>
      <c r="AY195" s="48">
        <v>0</v>
      </c>
      <c r="AZ195" s="48">
        <v>0</v>
      </c>
      <c r="BA195" s="48">
        <v>0</v>
      </c>
      <c r="BB195" s="58">
        <v>0</v>
      </c>
      <c r="BC195" s="48">
        <v>0</v>
      </c>
      <c r="BD195" s="48">
        <v>0</v>
      </c>
      <c r="BE195" s="48">
        <v>0</v>
      </c>
      <c r="BF195" s="48">
        <v>0</v>
      </c>
      <c r="BG195" s="48">
        <v>0</v>
      </c>
      <c r="BH195" s="48">
        <v>0</v>
      </c>
      <c r="BI195" s="48">
        <v>0</v>
      </c>
      <c r="BJ195" s="48">
        <v>0</v>
      </c>
      <c r="BK195" s="48">
        <v>0</v>
      </c>
      <c r="BL195" s="48">
        <v>0</v>
      </c>
      <c r="BM195" s="48">
        <v>0</v>
      </c>
      <c r="BN195" s="58">
        <v>0</v>
      </c>
      <c r="BO195" s="48">
        <v>0</v>
      </c>
      <c r="BP195" s="48">
        <v>0</v>
      </c>
      <c r="BQ195" s="48">
        <v>0</v>
      </c>
      <c r="BR195" s="48">
        <v>0</v>
      </c>
      <c r="BS195" s="48">
        <v>0</v>
      </c>
      <c r="BT195" s="48">
        <v>0</v>
      </c>
      <c r="BU195" s="48">
        <v>0</v>
      </c>
      <c r="BV195" s="48">
        <v>0</v>
      </c>
      <c r="BW195" s="48">
        <v>0</v>
      </c>
      <c r="BX195" s="48">
        <v>0</v>
      </c>
      <c r="BY195" s="48">
        <v>0</v>
      </c>
      <c r="BZ195" s="58">
        <v>0</v>
      </c>
      <c r="CA195" s="48">
        <v>0</v>
      </c>
      <c r="CB195" s="48">
        <v>0</v>
      </c>
      <c r="CC195" s="48">
        <v>0</v>
      </c>
      <c r="CD195" s="48">
        <v>0</v>
      </c>
      <c r="CE195" s="48">
        <v>0</v>
      </c>
      <c r="CF195" s="48">
        <v>0</v>
      </c>
      <c r="CG195" s="48">
        <v>0</v>
      </c>
      <c r="CH195" s="48">
        <v>0</v>
      </c>
      <c r="CI195" s="48">
        <v>0</v>
      </c>
      <c r="CJ195" s="48">
        <v>0</v>
      </c>
      <c r="CK195" s="48">
        <v>0</v>
      </c>
      <c r="CL195" s="58">
        <v>0</v>
      </c>
      <c r="CM195" s="48">
        <v>0</v>
      </c>
      <c r="CN195" s="48">
        <v>0</v>
      </c>
      <c r="CO195" s="48">
        <v>0</v>
      </c>
      <c r="CP195" s="48">
        <v>0</v>
      </c>
      <c r="CQ195" s="48">
        <v>0</v>
      </c>
      <c r="CR195" s="48">
        <v>0</v>
      </c>
      <c r="CS195" s="48">
        <v>0</v>
      </c>
      <c r="CT195" s="48">
        <v>0</v>
      </c>
      <c r="CU195" s="48">
        <v>0</v>
      </c>
      <c r="CV195" s="48">
        <v>0</v>
      </c>
      <c r="CW195" s="71">
        <v>0</v>
      </c>
      <c r="CX195" s="47">
        <v>0</v>
      </c>
      <c r="CY195" s="47">
        <v>0</v>
      </c>
      <c r="CZ195" s="47">
        <v>0</v>
      </c>
      <c r="DA195" s="47">
        <v>0</v>
      </c>
      <c r="DB195" s="47">
        <v>0</v>
      </c>
      <c r="DC195" s="47">
        <v>0</v>
      </c>
      <c r="DD195" s="47">
        <v>0</v>
      </c>
      <c r="DE195" s="47">
        <v>0</v>
      </c>
      <c r="DF195" s="47">
        <v>0</v>
      </c>
      <c r="DG195" s="47">
        <v>0</v>
      </c>
      <c r="DH195" s="47">
        <v>0</v>
      </c>
      <c r="DI195" s="47">
        <v>0</v>
      </c>
    </row>
    <row r="196" spans="1:113" x14ac:dyDescent="0.25">
      <c r="A196" s="23" t="s">
        <v>396</v>
      </c>
      <c r="B196" s="20" t="s">
        <v>398</v>
      </c>
      <c r="C196" s="20" t="s">
        <v>396</v>
      </c>
      <c r="D196" s="43" t="s">
        <v>554</v>
      </c>
      <c r="E196" s="42" t="s">
        <v>555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5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58">
        <v>0</v>
      </c>
      <c r="AE196" s="48">
        <v>0</v>
      </c>
      <c r="AF196" s="48">
        <v>0</v>
      </c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0</v>
      </c>
      <c r="AN196" s="48">
        <v>0</v>
      </c>
      <c r="AO196" s="48">
        <v>0</v>
      </c>
      <c r="AP196" s="58">
        <v>0</v>
      </c>
      <c r="AQ196" s="48">
        <v>0</v>
      </c>
      <c r="AR196" s="48">
        <v>0</v>
      </c>
      <c r="AS196" s="48">
        <v>0</v>
      </c>
      <c r="AT196" s="48">
        <v>0</v>
      </c>
      <c r="AU196" s="48">
        <v>0</v>
      </c>
      <c r="AV196" s="48">
        <v>0</v>
      </c>
      <c r="AW196" s="48">
        <v>0</v>
      </c>
      <c r="AX196" s="48">
        <v>0</v>
      </c>
      <c r="AY196" s="48">
        <v>0</v>
      </c>
      <c r="AZ196" s="48">
        <v>0</v>
      </c>
      <c r="BA196" s="48">
        <v>0</v>
      </c>
      <c r="BB196" s="58">
        <v>0</v>
      </c>
      <c r="BC196" s="48">
        <v>0</v>
      </c>
      <c r="BD196" s="48">
        <v>0</v>
      </c>
      <c r="BE196" s="48">
        <v>0</v>
      </c>
      <c r="BF196" s="48">
        <v>0</v>
      </c>
      <c r="BG196" s="48">
        <v>0</v>
      </c>
      <c r="BH196" s="48">
        <v>0</v>
      </c>
      <c r="BI196" s="48">
        <v>0</v>
      </c>
      <c r="BJ196" s="48">
        <v>0</v>
      </c>
      <c r="BK196" s="48">
        <v>0</v>
      </c>
      <c r="BL196" s="48">
        <v>0</v>
      </c>
      <c r="BM196" s="48">
        <v>0</v>
      </c>
      <c r="BN196" s="58">
        <v>0</v>
      </c>
      <c r="BO196" s="48">
        <v>0</v>
      </c>
      <c r="BP196" s="48">
        <v>0</v>
      </c>
      <c r="BQ196" s="48">
        <v>0</v>
      </c>
      <c r="BR196" s="48">
        <v>0</v>
      </c>
      <c r="BS196" s="48">
        <v>0</v>
      </c>
      <c r="BT196" s="48">
        <v>0</v>
      </c>
      <c r="BU196" s="48">
        <v>0</v>
      </c>
      <c r="BV196" s="48">
        <v>0</v>
      </c>
      <c r="BW196" s="48">
        <v>0</v>
      </c>
      <c r="BX196" s="48">
        <v>0</v>
      </c>
      <c r="BY196" s="48">
        <v>0</v>
      </c>
      <c r="BZ196" s="58">
        <v>0</v>
      </c>
      <c r="CA196" s="48">
        <v>0</v>
      </c>
      <c r="CB196" s="48">
        <v>0</v>
      </c>
      <c r="CC196" s="48">
        <v>0</v>
      </c>
      <c r="CD196" s="48">
        <v>0</v>
      </c>
      <c r="CE196" s="48">
        <v>0</v>
      </c>
      <c r="CF196" s="48">
        <v>0</v>
      </c>
      <c r="CG196" s="48">
        <v>0</v>
      </c>
      <c r="CH196" s="48">
        <v>0</v>
      </c>
      <c r="CI196" s="48">
        <v>0</v>
      </c>
      <c r="CJ196" s="48">
        <v>0</v>
      </c>
      <c r="CK196" s="48">
        <v>0</v>
      </c>
      <c r="CL196" s="58">
        <v>0</v>
      </c>
      <c r="CM196" s="48">
        <v>0</v>
      </c>
      <c r="CN196" s="48">
        <v>0</v>
      </c>
      <c r="CO196" s="48">
        <v>0</v>
      </c>
      <c r="CP196" s="48">
        <v>0</v>
      </c>
      <c r="CQ196" s="48">
        <v>0</v>
      </c>
      <c r="CR196" s="48">
        <v>0</v>
      </c>
      <c r="CS196" s="48">
        <v>0</v>
      </c>
      <c r="CT196" s="48">
        <v>0</v>
      </c>
      <c r="CU196" s="48">
        <v>0</v>
      </c>
      <c r="CV196" s="48">
        <v>0</v>
      </c>
      <c r="CW196" s="71">
        <v>0</v>
      </c>
      <c r="CX196" s="47">
        <v>0</v>
      </c>
      <c r="CY196" s="47">
        <v>0</v>
      </c>
      <c r="CZ196" s="47">
        <v>0</v>
      </c>
      <c r="DA196" s="47">
        <v>0</v>
      </c>
      <c r="DB196" s="47">
        <v>0</v>
      </c>
      <c r="DC196" s="47">
        <v>0</v>
      </c>
      <c r="DD196" s="47">
        <v>0</v>
      </c>
      <c r="DE196" s="47">
        <v>0</v>
      </c>
      <c r="DF196" s="47">
        <v>0</v>
      </c>
      <c r="DG196" s="47">
        <v>0</v>
      </c>
      <c r="DH196" s="47">
        <v>0</v>
      </c>
      <c r="DI196" s="47">
        <v>0</v>
      </c>
    </row>
    <row r="197" spans="1:113" x14ac:dyDescent="0.25">
      <c r="A197" s="23" t="s">
        <v>396</v>
      </c>
      <c r="B197" s="20" t="s">
        <v>398</v>
      </c>
      <c r="C197" s="20" t="s">
        <v>396</v>
      </c>
      <c r="D197" s="43" t="s">
        <v>364</v>
      </c>
      <c r="E197" s="42" t="s">
        <v>556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5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5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  <c r="AO197" s="48">
        <v>0</v>
      </c>
      <c r="AP197" s="58">
        <v>0</v>
      </c>
      <c r="AQ197" s="48">
        <v>0</v>
      </c>
      <c r="AR197" s="48">
        <v>0</v>
      </c>
      <c r="AS197" s="48">
        <v>0</v>
      </c>
      <c r="AT197" s="48">
        <v>0</v>
      </c>
      <c r="AU197" s="48">
        <v>0</v>
      </c>
      <c r="AV197" s="48">
        <v>0</v>
      </c>
      <c r="AW197" s="48">
        <v>0</v>
      </c>
      <c r="AX197" s="48">
        <v>0</v>
      </c>
      <c r="AY197" s="48">
        <v>0</v>
      </c>
      <c r="AZ197" s="48">
        <v>0</v>
      </c>
      <c r="BA197" s="48">
        <v>0</v>
      </c>
      <c r="BB197" s="58">
        <v>0</v>
      </c>
      <c r="BC197" s="48">
        <v>0</v>
      </c>
      <c r="BD197" s="48">
        <v>0</v>
      </c>
      <c r="BE197" s="48">
        <v>0</v>
      </c>
      <c r="BF197" s="48">
        <v>0</v>
      </c>
      <c r="BG197" s="48">
        <v>0</v>
      </c>
      <c r="BH197" s="48">
        <v>0</v>
      </c>
      <c r="BI197" s="48">
        <v>0</v>
      </c>
      <c r="BJ197" s="48">
        <v>0</v>
      </c>
      <c r="BK197" s="48">
        <v>0</v>
      </c>
      <c r="BL197" s="48">
        <v>0</v>
      </c>
      <c r="BM197" s="48">
        <v>0</v>
      </c>
      <c r="BN197" s="58">
        <v>0</v>
      </c>
      <c r="BO197" s="48">
        <v>0</v>
      </c>
      <c r="BP197" s="48">
        <v>0</v>
      </c>
      <c r="BQ197" s="48">
        <v>0</v>
      </c>
      <c r="BR197" s="48">
        <v>0</v>
      </c>
      <c r="BS197" s="48">
        <v>0</v>
      </c>
      <c r="BT197" s="48">
        <v>0</v>
      </c>
      <c r="BU197" s="48">
        <v>0</v>
      </c>
      <c r="BV197" s="48">
        <v>0</v>
      </c>
      <c r="BW197" s="48">
        <v>0</v>
      </c>
      <c r="BX197" s="48">
        <v>0</v>
      </c>
      <c r="BY197" s="48">
        <v>0</v>
      </c>
      <c r="BZ197" s="58">
        <v>0</v>
      </c>
      <c r="CA197" s="48">
        <v>0</v>
      </c>
      <c r="CB197" s="48">
        <v>0</v>
      </c>
      <c r="CC197" s="48">
        <v>0</v>
      </c>
      <c r="CD197" s="48">
        <v>0</v>
      </c>
      <c r="CE197" s="48">
        <v>0</v>
      </c>
      <c r="CF197" s="48">
        <v>0</v>
      </c>
      <c r="CG197" s="48">
        <v>0</v>
      </c>
      <c r="CH197" s="48">
        <v>0</v>
      </c>
      <c r="CI197" s="48">
        <v>0</v>
      </c>
      <c r="CJ197" s="48">
        <v>0</v>
      </c>
      <c r="CK197" s="48">
        <v>0</v>
      </c>
      <c r="CL197" s="58">
        <v>0</v>
      </c>
      <c r="CM197" s="48">
        <v>0</v>
      </c>
      <c r="CN197" s="48">
        <v>0</v>
      </c>
      <c r="CO197" s="48">
        <v>0</v>
      </c>
      <c r="CP197" s="48">
        <v>0</v>
      </c>
      <c r="CQ197" s="48">
        <v>0</v>
      </c>
      <c r="CR197" s="48">
        <v>0</v>
      </c>
      <c r="CS197" s="48">
        <v>0</v>
      </c>
      <c r="CT197" s="48">
        <v>0</v>
      </c>
      <c r="CU197" s="48">
        <v>0</v>
      </c>
      <c r="CV197" s="48">
        <v>0</v>
      </c>
      <c r="CW197" s="71">
        <v>0</v>
      </c>
      <c r="CX197" s="47">
        <v>0</v>
      </c>
      <c r="CY197" s="47">
        <v>0</v>
      </c>
      <c r="CZ197" s="47">
        <v>0</v>
      </c>
      <c r="DA197" s="47">
        <v>0</v>
      </c>
      <c r="DB197" s="47">
        <v>0</v>
      </c>
      <c r="DC197" s="47">
        <v>0</v>
      </c>
      <c r="DD197" s="47">
        <v>0</v>
      </c>
      <c r="DE197" s="47">
        <v>0</v>
      </c>
      <c r="DF197" s="47">
        <v>0</v>
      </c>
      <c r="DG197" s="47">
        <v>0</v>
      </c>
      <c r="DH197" s="47">
        <v>0</v>
      </c>
      <c r="DI197" s="47">
        <v>0</v>
      </c>
    </row>
    <row r="198" spans="1:113" x14ac:dyDescent="0.25">
      <c r="A198" s="23" t="s">
        <v>396</v>
      </c>
      <c r="B198" s="20" t="s">
        <v>398</v>
      </c>
      <c r="C198" s="20" t="s">
        <v>396</v>
      </c>
      <c r="D198" s="43" t="s">
        <v>345</v>
      </c>
      <c r="E198" s="42" t="s">
        <v>146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5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5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  <c r="AO198" s="48">
        <v>0</v>
      </c>
      <c r="AP198" s="58">
        <v>0</v>
      </c>
      <c r="AQ198" s="48">
        <v>0</v>
      </c>
      <c r="AR198" s="48">
        <v>0</v>
      </c>
      <c r="AS198" s="48">
        <v>0</v>
      </c>
      <c r="AT198" s="48">
        <v>0</v>
      </c>
      <c r="AU198" s="48">
        <v>0</v>
      </c>
      <c r="AV198" s="48">
        <v>0</v>
      </c>
      <c r="AW198" s="48">
        <v>0</v>
      </c>
      <c r="AX198" s="48">
        <v>0</v>
      </c>
      <c r="AY198" s="48">
        <v>0</v>
      </c>
      <c r="AZ198" s="48">
        <v>0</v>
      </c>
      <c r="BA198" s="48">
        <v>0</v>
      </c>
      <c r="BB198" s="58">
        <v>0</v>
      </c>
      <c r="BC198" s="48">
        <v>0</v>
      </c>
      <c r="BD198" s="48">
        <v>0</v>
      </c>
      <c r="BE198" s="48">
        <v>0</v>
      </c>
      <c r="BF198" s="48">
        <v>0</v>
      </c>
      <c r="BG198" s="48">
        <v>0</v>
      </c>
      <c r="BH198" s="48">
        <v>0</v>
      </c>
      <c r="BI198" s="48">
        <v>0</v>
      </c>
      <c r="BJ198" s="48">
        <v>0</v>
      </c>
      <c r="BK198" s="48">
        <v>0</v>
      </c>
      <c r="BL198" s="48">
        <v>0</v>
      </c>
      <c r="BM198" s="48">
        <v>0</v>
      </c>
      <c r="BN198" s="58">
        <v>0</v>
      </c>
      <c r="BO198" s="48">
        <v>0</v>
      </c>
      <c r="BP198" s="48">
        <v>0</v>
      </c>
      <c r="BQ198" s="48">
        <v>0</v>
      </c>
      <c r="BR198" s="48">
        <v>0</v>
      </c>
      <c r="BS198" s="48">
        <v>0</v>
      </c>
      <c r="BT198" s="48">
        <v>0</v>
      </c>
      <c r="BU198" s="48">
        <v>0</v>
      </c>
      <c r="BV198" s="48">
        <v>0</v>
      </c>
      <c r="BW198" s="48">
        <v>0</v>
      </c>
      <c r="BX198" s="48">
        <v>0</v>
      </c>
      <c r="BY198" s="48">
        <v>0</v>
      </c>
      <c r="BZ198" s="58">
        <v>0</v>
      </c>
      <c r="CA198" s="48">
        <v>0</v>
      </c>
      <c r="CB198" s="48">
        <v>0</v>
      </c>
      <c r="CC198" s="48">
        <v>0</v>
      </c>
      <c r="CD198" s="48">
        <v>0</v>
      </c>
      <c r="CE198" s="48">
        <v>0</v>
      </c>
      <c r="CF198" s="48">
        <v>0</v>
      </c>
      <c r="CG198" s="48">
        <v>0</v>
      </c>
      <c r="CH198" s="48">
        <v>0</v>
      </c>
      <c r="CI198" s="48">
        <v>0</v>
      </c>
      <c r="CJ198" s="48">
        <v>0</v>
      </c>
      <c r="CK198" s="48">
        <v>0</v>
      </c>
      <c r="CL198" s="58">
        <v>0</v>
      </c>
      <c r="CM198" s="48">
        <v>0</v>
      </c>
      <c r="CN198" s="48">
        <v>0</v>
      </c>
      <c r="CO198" s="48">
        <v>0</v>
      </c>
      <c r="CP198" s="48">
        <v>0</v>
      </c>
      <c r="CQ198" s="48">
        <v>0</v>
      </c>
      <c r="CR198" s="48">
        <v>0</v>
      </c>
      <c r="CS198" s="48">
        <v>0</v>
      </c>
      <c r="CT198" s="48">
        <v>0</v>
      </c>
      <c r="CU198" s="48">
        <v>0</v>
      </c>
      <c r="CV198" s="48">
        <v>0</v>
      </c>
      <c r="CW198" s="71">
        <v>0</v>
      </c>
      <c r="CX198" s="47">
        <v>0</v>
      </c>
      <c r="CY198" s="47">
        <v>0</v>
      </c>
      <c r="CZ198" s="47">
        <v>0</v>
      </c>
      <c r="DA198" s="47">
        <v>0</v>
      </c>
      <c r="DB198" s="47">
        <v>0</v>
      </c>
      <c r="DC198" s="47">
        <v>0</v>
      </c>
      <c r="DD198" s="47">
        <v>0</v>
      </c>
      <c r="DE198" s="47">
        <v>0</v>
      </c>
      <c r="DF198" s="47">
        <v>0</v>
      </c>
      <c r="DG198" s="47">
        <v>0</v>
      </c>
      <c r="DH198" s="47">
        <v>0</v>
      </c>
      <c r="DI198" s="47">
        <v>0</v>
      </c>
    </row>
    <row r="199" spans="1:113" x14ac:dyDescent="0.25">
      <c r="A199" s="23" t="s">
        <v>396</v>
      </c>
      <c r="B199" s="20" t="s">
        <v>398</v>
      </c>
      <c r="C199" s="20" t="s">
        <v>396</v>
      </c>
      <c r="D199" s="43" t="s">
        <v>346</v>
      </c>
      <c r="E199" s="42" t="s">
        <v>557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2.9322916666666664E-3</v>
      </c>
      <c r="M199" s="48">
        <v>0</v>
      </c>
      <c r="N199" s="48">
        <v>0</v>
      </c>
      <c r="O199" s="48">
        <v>6.4843750000000003E-4</v>
      </c>
      <c r="P199" s="48">
        <v>0</v>
      </c>
      <c r="Q199" s="48">
        <v>8.0208333333333336E-4</v>
      </c>
      <c r="R199" s="5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58">
        <v>0</v>
      </c>
      <c r="AE199" s="48">
        <v>0</v>
      </c>
      <c r="AF199" s="48">
        <v>0</v>
      </c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  <c r="AO199" s="48">
        <v>0</v>
      </c>
      <c r="AP199" s="58">
        <v>0</v>
      </c>
      <c r="AQ199" s="48">
        <v>0</v>
      </c>
      <c r="AR199" s="48">
        <v>0</v>
      </c>
      <c r="AS199" s="48">
        <v>0</v>
      </c>
      <c r="AT199" s="48">
        <v>0</v>
      </c>
      <c r="AU199" s="48">
        <v>0</v>
      </c>
      <c r="AV199" s="48">
        <v>0</v>
      </c>
      <c r="AW199" s="48">
        <v>0</v>
      </c>
      <c r="AX199" s="48">
        <v>0</v>
      </c>
      <c r="AY199" s="48">
        <v>0</v>
      </c>
      <c r="AZ199" s="48">
        <v>0</v>
      </c>
      <c r="BA199" s="48">
        <v>0</v>
      </c>
      <c r="BB199" s="58">
        <v>0</v>
      </c>
      <c r="BC199" s="48">
        <v>0</v>
      </c>
      <c r="BD199" s="48">
        <v>0</v>
      </c>
      <c r="BE199" s="48">
        <v>0</v>
      </c>
      <c r="BF199" s="48">
        <v>0</v>
      </c>
      <c r="BG199" s="48">
        <v>0</v>
      </c>
      <c r="BH199" s="48">
        <v>0</v>
      </c>
      <c r="BI199" s="48">
        <v>0</v>
      </c>
      <c r="BJ199" s="48">
        <v>0</v>
      </c>
      <c r="BK199" s="48">
        <v>1.0546875000000001E-3</v>
      </c>
      <c r="BL199" s="48">
        <v>0</v>
      </c>
      <c r="BM199" s="48">
        <v>0</v>
      </c>
      <c r="BN199" s="58">
        <v>0</v>
      </c>
      <c r="BO199" s="48">
        <v>1.7656250000000001E-3</v>
      </c>
      <c r="BP199" s="48">
        <v>0</v>
      </c>
      <c r="BQ199" s="48">
        <v>0</v>
      </c>
      <c r="BR199" s="48">
        <v>0</v>
      </c>
      <c r="BS199" s="48">
        <v>0</v>
      </c>
      <c r="BT199" s="48">
        <v>0</v>
      </c>
      <c r="BU199" s="48">
        <v>0</v>
      </c>
      <c r="BV199" s="48">
        <v>0</v>
      </c>
      <c r="BW199" s="48">
        <v>0</v>
      </c>
      <c r="BX199" s="48">
        <v>0</v>
      </c>
      <c r="BY199" s="48">
        <v>0</v>
      </c>
      <c r="BZ199" s="58">
        <v>0</v>
      </c>
      <c r="CA199" s="48">
        <v>0</v>
      </c>
      <c r="CB199" s="48">
        <v>0</v>
      </c>
      <c r="CC199" s="48">
        <v>0</v>
      </c>
      <c r="CD199" s="48">
        <v>0</v>
      </c>
      <c r="CE199" s="48">
        <v>0</v>
      </c>
      <c r="CF199" s="48">
        <v>0</v>
      </c>
      <c r="CG199" s="48">
        <v>0</v>
      </c>
      <c r="CH199" s="48">
        <v>0</v>
      </c>
      <c r="CI199" s="48">
        <v>0</v>
      </c>
      <c r="CJ199" s="48">
        <v>0</v>
      </c>
      <c r="CK199" s="48">
        <v>0</v>
      </c>
      <c r="CL199" s="58">
        <v>0</v>
      </c>
      <c r="CM199" s="48">
        <v>0</v>
      </c>
      <c r="CN199" s="48">
        <v>0</v>
      </c>
      <c r="CO199" s="48">
        <v>4.7334200260078024E-4</v>
      </c>
      <c r="CP199" s="48">
        <v>0</v>
      </c>
      <c r="CQ199" s="48">
        <v>0</v>
      </c>
      <c r="CR199" s="48">
        <v>0</v>
      </c>
      <c r="CS199" s="48">
        <v>4.0052015604681405E-3</v>
      </c>
      <c r="CT199" s="48">
        <v>0</v>
      </c>
      <c r="CU199" s="48">
        <v>0</v>
      </c>
      <c r="CV199" s="48">
        <v>0</v>
      </c>
      <c r="CW199" s="71">
        <v>0</v>
      </c>
      <c r="CX199" s="47">
        <v>0</v>
      </c>
      <c r="CY199" s="47">
        <v>0</v>
      </c>
      <c r="CZ199" s="47">
        <v>0</v>
      </c>
      <c r="DA199" s="47">
        <v>0</v>
      </c>
      <c r="DB199" s="47">
        <v>0</v>
      </c>
      <c r="DC199" s="47">
        <v>0</v>
      </c>
      <c r="DD199" s="47">
        <v>0</v>
      </c>
      <c r="DE199" s="47">
        <v>0</v>
      </c>
      <c r="DF199" s="47">
        <v>0</v>
      </c>
      <c r="DG199" s="47">
        <v>9.6228868660598176E-4</v>
      </c>
      <c r="DH199" s="47">
        <v>0</v>
      </c>
      <c r="DI199" s="47">
        <v>0</v>
      </c>
    </row>
    <row r="200" spans="1:113" x14ac:dyDescent="0.25">
      <c r="A200" s="23" t="s">
        <v>396</v>
      </c>
      <c r="B200" s="20" t="s">
        <v>398</v>
      </c>
      <c r="C200" s="20" t="s">
        <v>396</v>
      </c>
      <c r="D200" s="43" t="s">
        <v>347</v>
      </c>
      <c r="E200" s="42" t="s">
        <v>558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8">
        <v>0</v>
      </c>
      <c r="N200" s="48">
        <v>0</v>
      </c>
      <c r="O200" s="48">
        <v>0</v>
      </c>
      <c r="P200" s="48">
        <v>0</v>
      </c>
      <c r="Q200" s="48">
        <v>0</v>
      </c>
      <c r="R200" s="58">
        <v>0</v>
      </c>
      <c r="S200" s="48">
        <v>0</v>
      </c>
      <c r="T200" s="48">
        <v>0</v>
      </c>
      <c r="U200" s="48"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58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  <c r="AO200" s="48">
        <v>0</v>
      </c>
      <c r="AP200" s="58">
        <v>0</v>
      </c>
      <c r="AQ200" s="48">
        <v>0</v>
      </c>
      <c r="AR200" s="48">
        <v>0</v>
      </c>
      <c r="AS200" s="48">
        <v>0</v>
      </c>
      <c r="AT200" s="48">
        <v>0</v>
      </c>
      <c r="AU200" s="48">
        <v>0</v>
      </c>
      <c r="AV200" s="48">
        <v>0</v>
      </c>
      <c r="AW200" s="48">
        <v>0</v>
      </c>
      <c r="AX200" s="48">
        <v>0</v>
      </c>
      <c r="AY200" s="48">
        <v>0</v>
      </c>
      <c r="AZ200" s="48">
        <v>0</v>
      </c>
      <c r="BA200" s="48">
        <v>0</v>
      </c>
      <c r="BB200" s="58">
        <v>0</v>
      </c>
      <c r="BC200" s="48">
        <v>0</v>
      </c>
      <c r="BD200" s="48">
        <v>0</v>
      </c>
      <c r="BE200" s="48">
        <v>0</v>
      </c>
      <c r="BF200" s="48">
        <v>0</v>
      </c>
      <c r="BG200" s="48">
        <v>0</v>
      </c>
      <c r="BH200" s="48">
        <v>0</v>
      </c>
      <c r="BI200" s="48">
        <v>0</v>
      </c>
      <c r="BJ200" s="48">
        <v>0</v>
      </c>
      <c r="BK200" s="48">
        <v>0</v>
      </c>
      <c r="BL200" s="48">
        <v>0</v>
      </c>
      <c r="BM200" s="48">
        <v>0</v>
      </c>
      <c r="BN200" s="58">
        <v>0</v>
      </c>
      <c r="BO200" s="48">
        <v>0</v>
      </c>
      <c r="BP200" s="48">
        <v>0</v>
      </c>
      <c r="BQ200" s="48">
        <v>0</v>
      </c>
      <c r="BR200" s="48">
        <v>0</v>
      </c>
      <c r="BS200" s="48">
        <v>0</v>
      </c>
      <c r="BT200" s="48">
        <v>0</v>
      </c>
      <c r="BU200" s="48">
        <v>0</v>
      </c>
      <c r="BV200" s="48">
        <v>0</v>
      </c>
      <c r="BW200" s="48">
        <v>0</v>
      </c>
      <c r="BX200" s="48">
        <v>0</v>
      </c>
      <c r="BY200" s="48">
        <v>0</v>
      </c>
      <c r="BZ200" s="58">
        <v>0</v>
      </c>
      <c r="CA200" s="48">
        <v>0</v>
      </c>
      <c r="CB200" s="48">
        <v>0</v>
      </c>
      <c r="CC200" s="48">
        <v>0</v>
      </c>
      <c r="CD200" s="48">
        <v>0</v>
      </c>
      <c r="CE200" s="48">
        <v>0</v>
      </c>
      <c r="CF200" s="48">
        <v>0</v>
      </c>
      <c r="CG200" s="48">
        <v>0</v>
      </c>
      <c r="CH200" s="48">
        <v>0</v>
      </c>
      <c r="CI200" s="48">
        <v>0</v>
      </c>
      <c r="CJ200" s="48">
        <v>0</v>
      </c>
      <c r="CK200" s="48">
        <v>0</v>
      </c>
      <c r="CL200" s="58">
        <v>0</v>
      </c>
      <c r="CM200" s="48">
        <v>0</v>
      </c>
      <c r="CN200" s="48">
        <v>0</v>
      </c>
      <c r="CO200" s="48">
        <v>0</v>
      </c>
      <c r="CP200" s="48">
        <v>0</v>
      </c>
      <c r="CQ200" s="48">
        <v>0</v>
      </c>
      <c r="CR200" s="48">
        <v>0</v>
      </c>
      <c r="CS200" s="48">
        <v>0</v>
      </c>
      <c r="CT200" s="48">
        <v>0</v>
      </c>
      <c r="CU200" s="48">
        <v>0</v>
      </c>
      <c r="CV200" s="48">
        <v>0</v>
      </c>
      <c r="CW200" s="71">
        <v>0</v>
      </c>
      <c r="CX200" s="47">
        <v>0</v>
      </c>
      <c r="CY200" s="47">
        <v>0</v>
      </c>
      <c r="CZ200" s="47">
        <v>0</v>
      </c>
      <c r="DA200" s="47">
        <v>0</v>
      </c>
      <c r="DB200" s="47">
        <v>0</v>
      </c>
      <c r="DC200" s="47">
        <v>0</v>
      </c>
      <c r="DD200" s="47">
        <v>0</v>
      </c>
      <c r="DE200" s="47">
        <v>0</v>
      </c>
      <c r="DF200" s="47">
        <v>0</v>
      </c>
      <c r="DG200" s="47">
        <v>0</v>
      </c>
      <c r="DH200" s="47">
        <v>6.2418725617685307E-5</v>
      </c>
      <c r="DI200" s="47">
        <v>0</v>
      </c>
    </row>
    <row r="201" spans="1:113" x14ac:dyDescent="0.25">
      <c r="A201" s="23" t="s">
        <v>396</v>
      </c>
      <c r="B201" s="20" t="s">
        <v>398</v>
      </c>
      <c r="C201" s="20" t="s">
        <v>396</v>
      </c>
      <c r="D201" s="43" t="s">
        <v>348</v>
      </c>
      <c r="E201" s="42" t="s">
        <v>559</v>
      </c>
      <c r="F201" s="48">
        <v>67.689492187499994</v>
      </c>
      <c r="G201" s="48">
        <v>132.01083854166666</v>
      </c>
      <c r="H201" s="48">
        <v>62.26107552083333</v>
      </c>
      <c r="I201" s="48">
        <v>37.577341145833337</v>
      </c>
      <c r="J201" s="48">
        <v>113.89637239583332</v>
      </c>
      <c r="K201" s="48">
        <v>62.13269270833333</v>
      </c>
      <c r="L201" s="48">
        <v>49.447872395833336</v>
      </c>
      <c r="M201" s="48">
        <v>65.967539062499995</v>
      </c>
      <c r="N201" s="48">
        <v>54.091611979166665</v>
      </c>
      <c r="O201" s="48">
        <v>76.469932291666666</v>
      </c>
      <c r="P201" s="48">
        <v>52.328052083333333</v>
      </c>
      <c r="Q201" s="48">
        <v>59.236231770833335</v>
      </c>
      <c r="R201" s="58">
        <v>49.370059895833336</v>
      </c>
      <c r="S201" s="48">
        <v>30.815986979166663</v>
      </c>
      <c r="T201" s="48">
        <v>78.437278645833331</v>
      </c>
      <c r="U201" s="48">
        <v>56.303072916666665</v>
      </c>
      <c r="V201" s="48">
        <v>60.035713541666667</v>
      </c>
      <c r="W201" s="48">
        <v>76.247044270833328</v>
      </c>
      <c r="X201" s="48">
        <v>89.060122395833332</v>
      </c>
      <c r="Y201" s="48">
        <v>82.449979166666665</v>
      </c>
      <c r="Z201" s="48">
        <v>166.00232291666666</v>
      </c>
      <c r="AA201" s="48">
        <v>80.132020833333328</v>
      </c>
      <c r="AB201" s="48">
        <v>76.318507812500002</v>
      </c>
      <c r="AC201" s="48">
        <v>83.752942708333322</v>
      </c>
      <c r="AD201" s="58">
        <v>58.937161458333335</v>
      </c>
      <c r="AE201" s="48">
        <v>58.580796874999997</v>
      </c>
      <c r="AF201" s="48">
        <v>83.437859375000002</v>
      </c>
      <c r="AG201" s="48">
        <v>85.704351562499994</v>
      </c>
      <c r="AH201" s="48">
        <v>33.702328125000001</v>
      </c>
      <c r="AI201" s="48">
        <v>68.36183072916667</v>
      </c>
      <c r="AJ201" s="48">
        <v>81.396684895833332</v>
      </c>
      <c r="AK201" s="48">
        <v>60.576864583333325</v>
      </c>
      <c r="AL201" s="48">
        <v>80.402236979166673</v>
      </c>
      <c r="AM201" s="48">
        <v>72.627177083333322</v>
      </c>
      <c r="AN201" s="48">
        <v>70.500179687499994</v>
      </c>
      <c r="AO201" s="48">
        <v>73.60165104166667</v>
      </c>
      <c r="AP201" s="58">
        <v>72.964445312500004</v>
      </c>
      <c r="AQ201" s="48">
        <v>71.817369791666678</v>
      </c>
      <c r="AR201" s="48">
        <v>79.748888020833334</v>
      </c>
      <c r="AS201" s="48">
        <v>76.883994791666666</v>
      </c>
      <c r="AT201" s="48">
        <v>80.361598958333332</v>
      </c>
      <c r="AU201" s="48">
        <v>67.704229166666678</v>
      </c>
      <c r="AV201" s="48">
        <v>72.496614583333326</v>
      </c>
      <c r="AW201" s="48">
        <v>68.925031250000004</v>
      </c>
      <c r="AX201" s="48">
        <v>78.971135416666669</v>
      </c>
      <c r="AY201" s="48">
        <v>79.145388020833323</v>
      </c>
      <c r="AZ201" s="48">
        <v>75.125395833333329</v>
      </c>
      <c r="BA201" s="48">
        <v>94.248424479166673</v>
      </c>
      <c r="BB201" s="58">
        <v>98.741291666666669</v>
      </c>
      <c r="BC201" s="48">
        <v>124.80288020833333</v>
      </c>
      <c r="BD201" s="48">
        <v>128.87232552083333</v>
      </c>
      <c r="BE201" s="48">
        <v>83.043455729166666</v>
      </c>
      <c r="BF201" s="48">
        <v>53.947101562500002</v>
      </c>
      <c r="BG201" s="48">
        <v>97.463234374999999</v>
      </c>
      <c r="BH201" s="48">
        <v>137.81538802083335</v>
      </c>
      <c r="BI201" s="48">
        <v>162.88777083333335</v>
      </c>
      <c r="BJ201" s="48">
        <v>130.22972135416666</v>
      </c>
      <c r="BK201" s="48">
        <v>133.73297135416666</v>
      </c>
      <c r="BL201" s="48">
        <v>121.17990104166665</v>
      </c>
      <c r="BM201" s="48">
        <v>121.65007812499999</v>
      </c>
      <c r="BN201" s="58">
        <v>143.89247135416664</v>
      </c>
      <c r="BO201" s="48">
        <v>114.40453125000001</v>
      </c>
      <c r="BP201" s="48">
        <v>136.38863541666666</v>
      </c>
      <c r="BQ201" s="48">
        <v>112.6315390625</v>
      </c>
      <c r="BR201" s="48">
        <v>94.713460937500003</v>
      </c>
      <c r="BS201" s="48">
        <v>101.52503125</v>
      </c>
      <c r="BT201" s="48">
        <v>92.828789062499993</v>
      </c>
      <c r="BU201" s="48">
        <v>98.7019375</v>
      </c>
      <c r="BV201" s="48">
        <v>141.89423958333333</v>
      </c>
      <c r="BW201" s="48">
        <v>139.30577083333336</v>
      </c>
      <c r="BX201" s="48">
        <v>180.98669010416666</v>
      </c>
      <c r="BY201" s="48">
        <v>102.644609375</v>
      </c>
      <c r="BZ201" s="58">
        <v>94.030713541666671</v>
      </c>
      <c r="CA201" s="48">
        <v>278.77257031250002</v>
      </c>
      <c r="CB201" s="48">
        <v>396.3003333333333</v>
      </c>
      <c r="CC201" s="48">
        <v>426.98084635416666</v>
      </c>
      <c r="CD201" s="48">
        <v>484.62523958333333</v>
      </c>
      <c r="CE201" s="48">
        <v>478.15793489583331</v>
      </c>
      <c r="CF201" s="48">
        <v>487.02284374999999</v>
      </c>
      <c r="CG201" s="48">
        <v>323.04253385416666</v>
      </c>
      <c r="CH201" s="48">
        <v>337.67140885416671</v>
      </c>
      <c r="CI201" s="48">
        <v>587.72799218750004</v>
      </c>
      <c r="CJ201" s="48">
        <v>416.37073958333332</v>
      </c>
      <c r="CK201" s="48">
        <v>323.41849999999999</v>
      </c>
      <c r="CL201" s="58">
        <v>575.25770091027312</v>
      </c>
      <c r="CM201" s="48">
        <v>303.41023146944082</v>
      </c>
      <c r="CN201" s="48">
        <v>592.21678543563064</v>
      </c>
      <c r="CO201" s="48">
        <v>414.7630975292588</v>
      </c>
      <c r="CP201" s="48">
        <v>566.9617737321197</v>
      </c>
      <c r="CQ201" s="48">
        <v>271.14944603381014</v>
      </c>
      <c r="CR201" s="48">
        <v>374.35281664499348</v>
      </c>
      <c r="CS201" s="48">
        <v>381.19946944083227</v>
      </c>
      <c r="CT201" s="48">
        <v>359.1376176853056</v>
      </c>
      <c r="CU201" s="48">
        <v>334.5168348504551</v>
      </c>
      <c r="CV201" s="48">
        <v>280.83301170351103</v>
      </c>
      <c r="CW201" s="71">
        <v>341.05176853055917</v>
      </c>
      <c r="CX201" s="47">
        <v>260.4468400520156</v>
      </c>
      <c r="CY201" s="47">
        <v>149.62886345903772</v>
      </c>
      <c r="CZ201" s="47">
        <v>335.89321456436932</v>
      </c>
      <c r="DA201" s="47">
        <v>273.80257217165149</v>
      </c>
      <c r="DB201" s="47">
        <v>252.16639011703509</v>
      </c>
      <c r="DC201" s="47">
        <v>254.83639011703508</v>
      </c>
      <c r="DD201" s="47">
        <v>278.72668140442136</v>
      </c>
      <c r="DE201" s="47">
        <v>337.77349284785436</v>
      </c>
      <c r="DF201" s="47">
        <v>359.38965149544867</v>
      </c>
      <c r="DG201" s="47">
        <v>390.77940442132638</v>
      </c>
      <c r="DH201" s="47">
        <v>223.68554226267881</v>
      </c>
      <c r="DI201" s="47">
        <v>226.77570611183353</v>
      </c>
    </row>
    <row r="202" spans="1:113" x14ac:dyDescent="0.25">
      <c r="A202" s="23" t="s">
        <v>396</v>
      </c>
      <c r="B202" s="20" t="s">
        <v>398</v>
      </c>
      <c r="C202" s="20" t="s">
        <v>396</v>
      </c>
      <c r="D202" s="43" t="s">
        <v>349</v>
      </c>
      <c r="E202" s="42" t="s">
        <v>147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1.015625E-4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58">
        <v>0</v>
      </c>
      <c r="S202" s="48">
        <v>0</v>
      </c>
      <c r="T202" s="48">
        <v>0</v>
      </c>
      <c r="U202" s="48">
        <v>8.8541666666666673E-5</v>
      </c>
      <c r="V202" s="48">
        <v>0</v>
      </c>
      <c r="W202" s="48">
        <v>2.6041666666666668E-5</v>
      </c>
      <c r="X202" s="48">
        <v>0</v>
      </c>
      <c r="Y202" s="48">
        <v>9.0885416666666664E-4</v>
      </c>
      <c r="Z202" s="48">
        <v>0</v>
      </c>
      <c r="AA202" s="48">
        <v>5.9635416666666658E-4</v>
      </c>
      <c r="AB202" s="48">
        <v>0</v>
      </c>
      <c r="AC202" s="48">
        <v>5.0026041666666674E-3</v>
      </c>
      <c r="AD202" s="58">
        <v>0</v>
      </c>
      <c r="AE202" s="48">
        <v>2.2265624999999998E-3</v>
      </c>
      <c r="AF202" s="48">
        <v>5.9739583333333329E-3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5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58">
        <v>4.0494791666666665E-3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9.9765624999999993E-3</v>
      </c>
      <c r="BI202" s="48">
        <v>0</v>
      </c>
      <c r="BJ202" s="48">
        <v>1.5309895833333332E-2</v>
      </c>
      <c r="BK202" s="48">
        <v>3.8671875E-3</v>
      </c>
      <c r="BL202" s="48">
        <v>5.0625000000000002E-3</v>
      </c>
      <c r="BM202" s="48">
        <v>0</v>
      </c>
      <c r="BN202" s="58">
        <v>0</v>
      </c>
      <c r="BO202" s="48">
        <v>0</v>
      </c>
      <c r="BP202" s="48">
        <v>0</v>
      </c>
      <c r="BQ202" s="48">
        <v>0</v>
      </c>
      <c r="BR202" s="48">
        <v>1.3020833333333334E-5</v>
      </c>
      <c r="BS202" s="48">
        <v>0</v>
      </c>
      <c r="BT202" s="48">
        <v>0</v>
      </c>
      <c r="BU202" s="48">
        <v>0</v>
      </c>
      <c r="BV202" s="48">
        <v>0</v>
      </c>
      <c r="BW202" s="48">
        <v>0</v>
      </c>
      <c r="BX202" s="48">
        <v>0</v>
      </c>
      <c r="BY202" s="48">
        <v>2.109375E-4</v>
      </c>
      <c r="BZ202" s="58">
        <v>0</v>
      </c>
      <c r="CA202" s="48">
        <v>6.7447916666666672E-3</v>
      </c>
      <c r="CB202" s="48">
        <v>4.0104166666666663E-2</v>
      </c>
      <c r="CC202" s="48">
        <v>1.7213541666666668E-3</v>
      </c>
      <c r="CD202" s="48">
        <v>0</v>
      </c>
      <c r="CE202" s="48">
        <v>0</v>
      </c>
      <c r="CF202" s="48">
        <v>0</v>
      </c>
      <c r="CG202" s="48">
        <v>0</v>
      </c>
      <c r="CH202" s="48">
        <v>0</v>
      </c>
      <c r="CI202" s="48">
        <v>0</v>
      </c>
      <c r="CJ202" s="48">
        <v>0</v>
      </c>
      <c r="CK202" s="48">
        <v>0</v>
      </c>
      <c r="CL202" s="58">
        <v>2.600780234070221E-4</v>
      </c>
      <c r="CM202" s="48">
        <v>0</v>
      </c>
      <c r="CN202" s="48">
        <v>0</v>
      </c>
      <c r="CO202" s="48">
        <v>0</v>
      </c>
      <c r="CP202" s="48">
        <v>4.8530559167750328E-3</v>
      </c>
      <c r="CQ202" s="48">
        <v>0.12857997399219767</v>
      </c>
      <c r="CR202" s="48">
        <v>0</v>
      </c>
      <c r="CS202" s="48">
        <v>2.600780234070221E-4</v>
      </c>
      <c r="CT202" s="48">
        <v>0.20171391417425227</v>
      </c>
      <c r="CU202" s="48">
        <v>0</v>
      </c>
      <c r="CV202" s="48">
        <v>0</v>
      </c>
      <c r="CW202" s="71">
        <v>0</v>
      </c>
      <c r="CX202" s="47">
        <v>0</v>
      </c>
      <c r="CY202" s="47">
        <v>6.0928478543563071E-2</v>
      </c>
      <c r="CZ202" s="47">
        <v>6.1833550065019505E-2</v>
      </c>
      <c r="DA202" s="47">
        <v>0.36005201560468142</v>
      </c>
      <c r="DB202" s="47">
        <v>0.19064239271781536</v>
      </c>
      <c r="DC202" s="47">
        <v>7.0717815344603377E-2</v>
      </c>
      <c r="DD202" s="47">
        <v>7.9401820546163848E-3</v>
      </c>
      <c r="DE202" s="47">
        <v>6.7838751625487637E-2</v>
      </c>
      <c r="DF202" s="47">
        <v>0.14527438231469442</v>
      </c>
      <c r="DG202" s="47">
        <v>6.6746423927178153E-2</v>
      </c>
      <c r="DH202" s="47">
        <v>0</v>
      </c>
      <c r="DI202" s="47">
        <v>0</v>
      </c>
    </row>
    <row r="203" spans="1:113" x14ac:dyDescent="0.25">
      <c r="A203" s="23" t="s">
        <v>396</v>
      </c>
      <c r="B203" s="20" t="s">
        <v>398</v>
      </c>
      <c r="C203" s="20" t="s">
        <v>396</v>
      </c>
      <c r="D203" s="43" t="s">
        <v>350</v>
      </c>
      <c r="E203" s="42" t="s">
        <v>148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58">
        <v>0</v>
      </c>
      <c r="S203" s="48">
        <v>0</v>
      </c>
      <c r="T203" s="48">
        <v>0</v>
      </c>
      <c r="U203" s="48">
        <v>1.015625E-3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5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  <c r="AO203" s="48">
        <v>0</v>
      </c>
      <c r="AP203" s="58">
        <v>0</v>
      </c>
      <c r="AQ203" s="48">
        <v>0</v>
      </c>
      <c r="AR203" s="48">
        <v>0</v>
      </c>
      <c r="AS203" s="48">
        <v>0</v>
      </c>
      <c r="AT203" s="48">
        <v>0</v>
      </c>
      <c r="AU203" s="48">
        <v>0</v>
      </c>
      <c r="AV203" s="48">
        <v>0</v>
      </c>
      <c r="AW203" s="48">
        <v>0</v>
      </c>
      <c r="AX203" s="48">
        <v>0</v>
      </c>
      <c r="AY203" s="48">
        <v>0</v>
      </c>
      <c r="AZ203" s="48">
        <v>0</v>
      </c>
      <c r="BA203" s="48">
        <v>0</v>
      </c>
      <c r="BB203" s="58">
        <v>0</v>
      </c>
      <c r="BC203" s="48">
        <v>0</v>
      </c>
      <c r="BD203" s="48">
        <v>0</v>
      </c>
      <c r="BE203" s="48">
        <v>0</v>
      </c>
      <c r="BF203" s="48">
        <v>0</v>
      </c>
      <c r="BG203" s="48">
        <v>6.0156249999999999E-4</v>
      </c>
      <c r="BH203" s="48">
        <v>0</v>
      </c>
      <c r="BI203" s="48">
        <v>0</v>
      </c>
      <c r="BJ203" s="48">
        <v>8.5989583333333335E-3</v>
      </c>
      <c r="BK203" s="48">
        <v>0</v>
      </c>
      <c r="BL203" s="48">
        <v>0</v>
      </c>
      <c r="BM203" s="48">
        <v>9.8489583333333346E-3</v>
      </c>
      <c r="BN203" s="58">
        <v>0</v>
      </c>
      <c r="BO203" s="48">
        <v>0</v>
      </c>
      <c r="BP203" s="48">
        <v>0</v>
      </c>
      <c r="BQ203" s="48">
        <v>0</v>
      </c>
      <c r="BR203" s="48">
        <v>0</v>
      </c>
      <c r="BS203" s="48">
        <v>0</v>
      </c>
      <c r="BT203" s="48">
        <v>0</v>
      </c>
      <c r="BU203" s="48">
        <v>0</v>
      </c>
      <c r="BV203" s="48">
        <v>1.4036458333333334E-3</v>
      </c>
      <c r="BW203" s="48">
        <v>5.0260416666666661E-4</v>
      </c>
      <c r="BX203" s="48">
        <v>5.0260416666666661E-4</v>
      </c>
      <c r="BY203" s="48">
        <v>0</v>
      </c>
      <c r="BZ203" s="58">
        <v>0</v>
      </c>
      <c r="CA203" s="48">
        <v>0</v>
      </c>
      <c r="CB203" s="48">
        <v>1.0026041666666666E-3</v>
      </c>
      <c r="CC203" s="48">
        <v>0</v>
      </c>
      <c r="CD203" s="48">
        <v>0</v>
      </c>
      <c r="CE203" s="48">
        <v>1.015625E-4</v>
      </c>
      <c r="CF203" s="48">
        <v>0</v>
      </c>
      <c r="CG203" s="48">
        <v>0</v>
      </c>
      <c r="CH203" s="48">
        <v>0</v>
      </c>
      <c r="CI203" s="48">
        <v>0</v>
      </c>
      <c r="CJ203" s="48">
        <v>0</v>
      </c>
      <c r="CK203" s="48">
        <v>0</v>
      </c>
      <c r="CL203" s="58">
        <v>0</v>
      </c>
      <c r="CM203" s="48">
        <v>7.2873862158647591E-3</v>
      </c>
      <c r="CN203" s="48">
        <v>0</v>
      </c>
      <c r="CO203" s="48">
        <v>0</v>
      </c>
      <c r="CP203" s="48">
        <v>0</v>
      </c>
      <c r="CQ203" s="48">
        <v>0</v>
      </c>
      <c r="CR203" s="48">
        <v>0</v>
      </c>
      <c r="CS203" s="48">
        <v>0</v>
      </c>
      <c r="CT203" s="48">
        <v>0</v>
      </c>
      <c r="CU203" s="48">
        <v>0</v>
      </c>
      <c r="CV203" s="48">
        <v>0</v>
      </c>
      <c r="CW203" s="71">
        <v>0</v>
      </c>
      <c r="CX203" s="47">
        <v>0</v>
      </c>
      <c r="CY203" s="47">
        <v>0</v>
      </c>
      <c r="CZ203" s="47">
        <v>0.19399219765929779</v>
      </c>
      <c r="DA203" s="47">
        <v>0</v>
      </c>
      <c r="DB203" s="47">
        <v>1.0194902470741223</v>
      </c>
      <c r="DC203" s="47">
        <v>0</v>
      </c>
      <c r="DD203" s="47">
        <v>9.5914174252275677E-2</v>
      </c>
      <c r="DE203" s="47">
        <v>0.35840312093628085</v>
      </c>
      <c r="DF203" s="47">
        <v>0.63255136540962287</v>
      </c>
      <c r="DG203" s="47">
        <v>0</v>
      </c>
      <c r="DH203" s="47">
        <v>0</v>
      </c>
      <c r="DI203" s="47">
        <v>0</v>
      </c>
    </row>
    <row r="204" spans="1:113" x14ac:dyDescent="0.25">
      <c r="A204" s="23" t="s">
        <v>396</v>
      </c>
      <c r="B204" s="20" t="s">
        <v>398</v>
      </c>
      <c r="C204" s="20" t="s">
        <v>396</v>
      </c>
      <c r="D204" s="43" t="s">
        <v>351</v>
      </c>
      <c r="E204" s="42" t="s">
        <v>560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5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5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  <c r="AO204" s="48">
        <v>0</v>
      </c>
      <c r="AP204" s="58">
        <v>0</v>
      </c>
      <c r="AQ204" s="48">
        <v>0</v>
      </c>
      <c r="AR204" s="48">
        <v>0</v>
      </c>
      <c r="AS204" s="48">
        <v>0</v>
      </c>
      <c r="AT204" s="48">
        <v>0</v>
      </c>
      <c r="AU204" s="48">
        <v>0</v>
      </c>
      <c r="AV204" s="48">
        <v>0</v>
      </c>
      <c r="AW204" s="48">
        <v>0</v>
      </c>
      <c r="AX204" s="48">
        <v>0</v>
      </c>
      <c r="AY204" s="48">
        <v>0</v>
      </c>
      <c r="AZ204" s="48">
        <v>0</v>
      </c>
      <c r="BA204" s="48">
        <v>0</v>
      </c>
      <c r="BB204" s="58">
        <v>0</v>
      </c>
      <c r="BC204" s="48">
        <v>0</v>
      </c>
      <c r="BD204" s="48">
        <v>0</v>
      </c>
      <c r="BE204" s="48">
        <v>0</v>
      </c>
      <c r="BF204" s="48">
        <v>0</v>
      </c>
      <c r="BG204" s="48">
        <v>0</v>
      </c>
      <c r="BH204" s="48">
        <v>0</v>
      </c>
      <c r="BI204" s="48">
        <v>0</v>
      </c>
      <c r="BJ204" s="48">
        <v>0</v>
      </c>
      <c r="BK204" s="48">
        <v>0</v>
      </c>
      <c r="BL204" s="48">
        <v>0</v>
      </c>
      <c r="BM204" s="48">
        <v>0</v>
      </c>
      <c r="BN204" s="58">
        <v>0</v>
      </c>
      <c r="BO204" s="48">
        <v>0</v>
      </c>
      <c r="BP204" s="48">
        <v>0</v>
      </c>
      <c r="BQ204" s="48">
        <v>0</v>
      </c>
      <c r="BR204" s="48">
        <v>0</v>
      </c>
      <c r="BS204" s="48">
        <v>0</v>
      </c>
      <c r="BT204" s="48">
        <v>0</v>
      </c>
      <c r="BU204" s="48">
        <v>0</v>
      </c>
      <c r="BV204" s="48">
        <v>0</v>
      </c>
      <c r="BW204" s="48">
        <v>0</v>
      </c>
      <c r="BX204" s="48">
        <v>0</v>
      </c>
      <c r="BY204" s="48">
        <v>0</v>
      </c>
      <c r="BZ204" s="58">
        <v>0</v>
      </c>
      <c r="CA204" s="48">
        <v>0</v>
      </c>
      <c r="CB204" s="48">
        <v>0</v>
      </c>
      <c r="CC204" s="48">
        <v>0</v>
      </c>
      <c r="CD204" s="48">
        <v>0</v>
      </c>
      <c r="CE204" s="48">
        <v>5.2083333333333332E-6</v>
      </c>
      <c r="CF204" s="48">
        <v>0</v>
      </c>
      <c r="CG204" s="48">
        <v>0</v>
      </c>
      <c r="CH204" s="48">
        <v>0</v>
      </c>
      <c r="CI204" s="48">
        <v>2.6041666666666666E-6</v>
      </c>
      <c r="CJ204" s="48">
        <v>0</v>
      </c>
      <c r="CK204" s="48">
        <v>5.2734375000000003E-3</v>
      </c>
      <c r="CL204" s="58">
        <v>0</v>
      </c>
      <c r="CM204" s="48">
        <v>0</v>
      </c>
      <c r="CN204" s="48">
        <v>0</v>
      </c>
      <c r="CO204" s="48">
        <v>6.2418725617685307E-5</v>
      </c>
      <c r="CP204" s="48">
        <v>0</v>
      </c>
      <c r="CQ204" s="48">
        <v>4.4512353706111833E-2</v>
      </c>
      <c r="CR204" s="48">
        <v>0</v>
      </c>
      <c r="CS204" s="48">
        <v>1.9245773732119635E-3</v>
      </c>
      <c r="CT204" s="48">
        <v>0</v>
      </c>
      <c r="CU204" s="48">
        <v>0</v>
      </c>
      <c r="CV204" s="48">
        <v>0</v>
      </c>
      <c r="CW204" s="71">
        <v>3.3784135240572171E-3</v>
      </c>
      <c r="CX204" s="47">
        <v>0</v>
      </c>
      <c r="CY204" s="47">
        <v>2.3407022106631987E-5</v>
      </c>
      <c r="CZ204" s="47">
        <v>0</v>
      </c>
      <c r="DA204" s="47">
        <v>0</v>
      </c>
      <c r="DB204" s="47">
        <v>2.600780234070221E-6</v>
      </c>
      <c r="DC204" s="47">
        <v>0</v>
      </c>
      <c r="DD204" s="47">
        <v>0</v>
      </c>
      <c r="DE204" s="47">
        <v>2.600780234070221E-6</v>
      </c>
      <c r="DF204" s="47">
        <v>0</v>
      </c>
      <c r="DG204" s="47">
        <v>0</v>
      </c>
      <c r="DH204" s="47">
        <v>0</v>
      </c>
      <c r="DI204" s="47">
        <v>0</v>
      </c>
    </row>
    <row r="205" spans="1:113" x14ac:dyDescent="0.25">
      <c r="A205" s="23" t="s">
        <v>396</v>
      </c>
      <c r="B205" s="20" t="s">
        <v>398</v>
      </c>
      <c r="C205" s="20" t="s">
        <v>396</v>
      </c>
      <c r="D205" s="43" t="s">
        <v>352</v>
      </c>
      <c r="E205" s="42" t="s">
        <v>149</v>
      </c>
      <c r="F205" s="48">
        <v>5.3443203124999998</v>
      </c>
      <c r="G205" s="48">
        <v>8.0844140625000005</v>
      </c>
      <c r="H205" s="48">
        <v>7.1527526041666674</v>
      </c>
      <c r="I205" s="48">
        <v>22.017041666666668</v>
      </c>
      <c r="J205" s="48">
        <v>14.827296875</v>
      </c>
      <c r="K205" s="48">
        <v>13.503619791666667</v>
      </c>
      <c r="L205" s="48">
        <v>8.9426041666666656</v>
      </c>
      <c r="M205" s="48">
        <v>208.18237760416665</v>
      </c>
      <c r="N205" s="48">
        <v>21.223354166666667</v>
      </c>
      <c r="O205" s="48">
        <v>31.977010416666666</v>
      </c>
      <c r="P205" s="48">
        <v>11.157708333333334</v>
      </c>
      <c r="Q205" s="48">
        <v>12.445614583333334</v>
      </c>
      <c r="R205" s="58">
        <v>14.287260416666665</v>
      </c>
      <c r="S205" s="48">
        <v>15.800807291666667</v>
      </c>
      <c r="T205" s="48">
        <v>10.841106770833333</v>
      </c>
      <c r="U205" s="48">
        <v>12.818854166666666</v>
      </c>
      <c r="V205" s="48">
        <v>32.839859375000003</v>
      </c>
      <c r="W205" s="48">
        <v>10.559427083333334</v>
      </c>
      <c r="X205" s="48">
        <v>13.146794270833334</v>
      </c>
      <c r="Y205" s="48">
        <v>18.481643229166668</v>
      </c>
      <c r="Z205" s="48">
        <v>18.65154427083333</v>
      </c>
      <c r="AA205" s="48">
        <v>7.2918307291666666</v>
      </c>
      <c r="AB205" s="48">
        <v>27.2299296875</v>
      </c>
      <c r="AC205" s="48">
        <v>11.361984375</v>
      </c>
      <c r="AD205" s="58">
        <v>12.773052083333335</v>
      </c>
      <c r="AE205" s="48">
        <v>8.7446692708333345</v>
      </c>
      <c r="AF205" s="48">
        <v>10.455377604166666</v>
      </c>
      <c r="AG205" s="48">
        <v>15.075885416666667</v>
      </c>
      <c r="AH205" s="48">
        <v>22.675966145833332</v>
      </c>
      <c r="AI205" s="48">
        <v>11.592239583333335</v>
      </c>
      <c r="AJ205" s="48">
        <v>13.660572916666666</v>
      </c>
      <c r="AK205" s="48">
        <v>8.0548828125000007</v>
      </c>
      <c r="AL205" s="48">
        <v>8.6088177083333335</v>
      </c>
      <c r="AM205" s="48">
        <v>15.116848958333332</v>
      </c>
      <c r="AN205" s="48">
        <v>15.5943671875</v>
      </c>
      <c r="AO205" s="48">
        <v>14.284119791666667</v>
      </c>
      <c r="AP205" s="58">
        <v>30.409854166666666</v>
      </c>
      <c r="AQ205" s="48">
        <v>14.708434895833333</v>
      </c>
      <c r="AR205" s="48">
        <v>13.485861979166666</v>
      </c>
      <c r="AS205" s="48">
        <v>17.660411458333332</v>
      </c>
      <c r="AT205" s="48">
        <v>13.0651484375</v>
      </c>
      <c r="AU205" s="48">
        <v>13.467750000000001</v>
      </c>
      <c r="AV205" s="48">
        <v>11.4487578125</v>
      </c>
      <c r="AW205" s="48">
        <v>7.7985156250000003</v>
      </c>
      <c r="AX205" s="48">
        <v>10.573221354166666</v>
      </c>
      <c r="AY205" s="48">
        <v>8.1421432291666669</v>
      </c>
      <c r="AZ205" s="48">
        <v>4.3059609375000001</v>
      </c>
      <c r="BA205" s="48">
        <v>5.5772057291666668</v>
      </c>
      <c r="BB205" s="58">
        <v>7.4180312500000003</v>
      </c>
      <c r="BC205" s="48">
        <v>10.830734375</v>
      </c>
      <c r="BD205" s="48">
        <v>10.772645833333334</v>
      </c>
      <c r="BE205" s="48">
        <v>13.681684895833333</v>
      </c>
      <c r="BF205" s="48">
        <v>9.0214765625000002</v>
      </c>
      <c r="BG205" s="48">
        <v>15.198291666666666</v>
      </c>
      <c r="BH205" s="48">
        <v>17.549958333333333</v>
      </c>
      <c r="BI205" s="48">
        <v>8.6080625000000008</v>
      </c>
      <c r="BJ205" s="48">
        <v>13.611734374999999</v>
      </c>
      <c r="BK205" s="48">
        <v>9.2646067708333337</v>
      </c>
      <c r="BL205" s="48">
        <v>12.688979166666666</v>
      </c>
      <c r="BM205" s="48">
        <v>15.757736979166665</v>
      </c>
      <c r="BN205" s="58">
        <v>9.7956484375000006</v>
      </c>
      <c r="BO205" s="48">
        <v>11.4660390625</v>
      </c>
      <c r="BP205" s="48">
        <v>13.783747395833334</v>
      </c>
      <c r="BQ205" s="48">
        <v>14.926184895833332</v>
      </c>
      <c r="BR205" s="48">
        <v>8.5849270833333335</v>
      </c>
      <c r="BS205" s="48">
        <v>22.413492187500001</v>
      </c>
      <c r="BT205" s="48">
        <v>35.519065104166664</v>
      </c>
      <c r="BU205" s="48">
        <v>14.9314296875</v>
      </c>
      <c r="BV205" s="48">
        <v>16.873447916666667</v>
      </c>
      <c r="BW205" s="48">
        <v>34.296877604166667</v>
      </c>
      <c r="BX205" s="48">
        <v>73.313609374999999</v>
      </c>
      <c r="BY205" s="48">
        <v>36.081249999999997</v>
      </c>
      <c r="BZ205" s="58">
        <v>14.925864583333333</v>
      </c>
      <c r="CA205" s="48">
        <v>72.921731770833333</v>
      </c>
      <c r="CB205" s="48">
        <v>84.733281250000005</v>
      </c>
      <c r="CC205" s="48">
        <v>76.629942708333331</v>
      </c>
      <c r="CD205" s="48">
        <v>12.258958333333334</v>
      </c>
      <c r="CE205" s="48">
        <v>93.066223958333325</v>
      </c>
      <c r="CF205" s="48">
        <v>10.053895833333334</v>
      </c>
      <c r="CG205" s="48">
        <v>44.383684895833333</v>
      </c>
      <c r="CH205" s="48">
        <v>25.276205729166669</v>
      </c>
      <c r="CI205" s="48">
        <v>16.901088541666667</v>
      </c>
      <c r="CJ205" s="48">
        <v>16.449343750000001</v>
      </c>
      <c r="CK205" s="48">
        <v>18.686682291666667</v>
      </c>
      <c r="CL205" s="58">
        <v>11.461700910273082</v>
      </c>
      <c r="CM205" s="48">
        <v>14.253830949284785</v>
      </c>
      <c r="CN205" s="48">
        <v>15.171240572171651</v>
      </c>
      <c r="CO205" s="48">
        <v>28.937050715214564</v>
      </c>
      <c r="CP205" s="48">
        <v>18.389586475942782</v>
      </c>
      <c r="CQ205" s="48">
        <v>12.368226267880363</v>
      </c>
      <c r="CR205" s="48">
        <v>17.501123537061119</v>
      </c>
      <c r="CS205" s="48">
        <v>15.23406501950585</v>
      </c>
      <c r="CT205" s="48">
        <v>8.7253368010403118</v>
      </c>
      <c r="CU205" s="48">
        <v>35.367282184655402</v>
      </c>
      <c r="CV205" s="48">
        <v>56.314452535760729</v>
      </c>
      <c r="CW205" s="71">
        <v>8.2811989596879059</v>
      </c>
      <c r="CX205" s="47">
        <v>9.9077659297789342</v>
      </c>
      <c r="CY205" s="47">
        <v>14.716538361508452</v>
      </c>
      <c r="CZ205" s="47">
        <v>8.9963328998699623</v>
      </c>
      <c r="DA205" s="47">
        <v>70.15890507152146</v>
      </c>
      <c r="DB205" s="47">
        <v>28.74338101430429</v>
      </c>
      <c r="DC205" s="47">
        <v>13.648717815344604</v>
      </c>
      <c r="DD205" s="47">
        <v>57.811133940182053</v>
      </c>
      <c r="DE205" s="47">
        <v>10.444579973992196</v>
      </c>
      <c r="DF205" s="47">
        <v>14.97982054616385</v>
      </c>
      <c r="DG205" s="47">
        <v>9.6443381014304297</v>
      </c>
      <c r="DH205" s="47">
        <v>18.388400520156047</v>
      </c>
      <c r="DI205" s="47">
        <v>16.066946684005202</v>
      </c>
    </row>
    <row r="206" spans="1:113" x14ac:dyDescent="0.25">
      <c r="A206" s="23" t="s">
        <v>396</v>
      </c>
      <c r="B206" s="20" t="s">
        <v>398</v>
      </c>
      <c r="C206" s="20" t="s">
        <v>396</v>
      </c>
      <c r="D206" s="43" t="s">
        <v>353</v>
      </c>
      <c r="E206" s="42" t="s">
        <v>561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5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5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  <c r="AO206" s="48">
        <v>0</v>
      </c>
      <c r="AP206" s="58">
        <v>0</v>
      </c>
      <c r="AQ206" s="48">
        <v>0</v>
      </c>
      <c r="AR206" s="48">
        <v>0</v>
      </c>
      <c r="AS206" s="48">
        <v>0</v>
      </c>
      <c r="AT206" s="48">
        <v>0</v>
      </c>
      <c r="AU206" s="48">
        <v>0</v>
      </c>
      <c r="AV206" s="48">
        <v>0</v>
      </c>
      <c r="AW206" s="48">
        <v>0</v>
      </c>
      <c r="AX206" s="48">
        <v>0</v>
      </c>
      <c r="AY206" s="48">
        <v>0</v>
      </c>
      <c r="AZ206" s="48">
        <v>0</v>
      </c>
      <c r="BA206" s="48">
        <v>0</v>
      </c>
      <c r="BB206" s="58">
        <v>0</v>
      </c>
      <c r="BC206" s="48">
        <v>0</v>
      </c>
      <c r="BD206" s="48">
        <v>0</v>
      </c>
      <c r="BE206" s="48">
        <v>0</v>
      </c>
      <c r="BF206" s="48">
        <v>0</v>
      </c>
      <c r="BG206" s="48">
        <v>0</v>
      </c>
      <c r="BH206" s="48">
        <v>0</v>
      </c>
      <c r="BI206" s="48">
        <v>0</v>
      </c>
      <c r="BJ206" s="48">
        <v>0</v>
      </c>
      <c r="BK206" s="48">
        <v>0</v>
      </c>
      <c r="BL206" s="48">
        <v>0</v>
      </c>
      <c r="BM206" s="48">
        <v>0</v>
      </c>
      <c r="BN206" s="58">
        <v>0</v>
      </c>
      <c r="BO206" s="48">
        <v>0</v>
      </c>
      <c r="BP206" s="48">
        <v>0</v>
      </c>
      <c r="BQ206" s="48">
        <v>0</v>
      </c>
      <c r="BR206" s="48">
        <v>0</v>
      </c>
      <c r="BS206" s="48">
        <v>0</v>
      </c>
      <c r="BT206" s="48">
        <v>0</v>
      </c>
      <c r="BU206" s="48">
        <v>0</v>
      </c>
      <c r="BV206" s="48">
        <v>0</v>
      </c>
      <c r="BW206" s="48">
        <v>0</v>
      </c>
      <c r="BX206" s="48">
        <v>0</v>
      </c>
      <c r="BY206" s="48">
        <v>0</v>
      </c>
      <c r="BZ206" s="58">
        <v>0</v>
      </c>
      <c r="CA206" s="48">
        <v>0</v>
      </c>
      <c r="CB206" s="48">
        <v>0</v>
      </c>
      <c r="CC206" s="48">
        <v>0</v>
      </c>
      <c r="CD206" s="48">
        <v>0</v>
      </c>
      <c r="CE206" s="48">
        <v>0</v>
      </c>
      <c r="CF206" s="48">
        <v>0</v>
      </c>
      <c r="CG206" s="48">
        <v>0</v>
      </c>
      <c r="CH206" s="48">
        <v>0</v>
      </c>
      <c r="CI206" s="48">
        <v>0</v>
      </c>
      <c r="CJ206" s="48">
        <v>0</v>
      </c>
      <c r="CK206" s="48">
        <v>0</v>
      </c>
      <c r="CL206" s="58">
        <v>0</v>
      </c>
      <c r="CM206" s="48">
        <v>0</v>
      </c>
      <c r="CN206" s="48">
        <v>0</v>
      </c>
      <c r="CO206" s="48">
        <v>0</v>
      </c>
      <c r="CP206" s="48">
        <v>0</v>
      </c>
      <c r="CQ206" s="48">
        <v>0</v>
      </c>
      <c r="CR206" s="48">
        <v>0</v>
      </c>
      <c r="CS206" s="48">
        <v>0</v>
      </c>
      <c r="CT206" s="48">
        <v>0</v>
      </c>
      <c r="CU206" s="48">
        <v>0</v>
      </c>
      <c r="CV206" s="48">
        <v>0</v>
      </c>
      <c r="CW206" s="71">
        <v>0</v>
      </c>
      <c r="CX206" s="47">
        <v>0</v>
      </c>
      <c r="CY206" s="47">
        <v>0</v>
      </c>
      <c r="CZ206" s="47">
        <v>0</v>
      </c>
      <c r="DA206" s="47">
        <v>0</v>
      </c>
      <c r="DB206" s="47">
        <v>0</v>
      </c>
      <c r="DC206" s="47">
        <v>0</v>
      </c>
      <c r="DD206" s="47">
        <v>0</v>
      </c>
      <c r="DE206" s="47">
        <v>0</v>
      </c>
      <c r="DF206" s="47">
        <v>0</v>
      </c>
      <c r="DG206" s="47">
        <v>0</v>
      </c>
      <c r="DH206" s="47">
        <v>0</v>
      </c>
      <c r="DI206" s="47">
        <v>0</v>
      </c>
    </row>
    <row r="207" spans="1:113" x14ac:dyDescent="0.25">
      <c r="A207" s="23" t="s">
        <v>396</v>
      </c>
      <c r="B207" s="20" t="s">
        <v>398</v>
      </c>
      <c r="C207" s="20" t="s">
        <v>396</v>
      </c>
      <c r="D207" s="43" t="s">
        <v>562</v>
      </c>
      <c r="E207" s="42" t="s">
        <v>563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5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5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  <c r="AO207" s="48">
        <v>0</v>
      </c>
      <c r="AP207" s="58">
        <v>0</v>
      </c>
      <c r="AQ207" s="48">
        <v>0</v>
      </c>
      <c r="AR207" s="48">
        <v>0</v>
      </c>
      <c r="AS207" s="48">
        <v>0</v>
      </c>
      <c r="AT207" s="48">
        <v>0</v>
      </c>
      <c r="AU207" s="48">
        <v>0</v>
      </c>
      <c r="AV207" s="48">
        <v>0</v>
      </c>
      <c r="AW207" s="48">
        <v>0</v>
      </c>
      <c r="AX207" s="48">
        <v>0</v>
      </c>
      <c r="AY207" s="48">
        <v>0</v>
      </c>
      <c r="AZ207" s="48">
        <v>0</v>
      </c>
      <c r="BA207" s="48">
        <v>0</v>
      </c>
      <c r="BB207" s="58">
        <v>0</v>
      </c>
      <c r="BC207" s="48">
        <v>0</v>
      </c>
      <c r="BD207" s="48">
        <v>0</v>
      </c>
      <c r="BE207" s="48">
        <v>0</v>
      </c>
      <c r="BF207" s="48">
        <v>0</v>
      </c>
      <c r="BG207" s="48">
        <v>0</v>
      </c>
      <c r="BH207" s="48">
        <v>0</v>
      </c>
      <c r="BI207" s="48">
        <v>0</v>
      </c>
      <c r="BJ207" s="48">
        <v>0</v>
      </c>
      <c r="BK207" s="48">
        <v>0</v>
      </c>
      <c r="BL207" s="48">
        <v>0</v>
      </c>
      <c r="BM207" s="48">
        <v>0</v>
      </c>
      <c r="BN207" s="58">
        <v>0</v>
      </c>
      <c r="BO207" s="48">
        <v>0</v>
      </c>
      <c r="BP207" s="48">
        <v>0</v>
      </c>
      <c r="BQ207" s="48">
        <v>0</v>
      </c>
      <c r="BR207" s="48">
        <v>0</v>
      </c>
      <c r="BS207" s="48">
        <v>0</v>
      </c>
      <c r="BT207" s="48">
        <v>0</v>
      </c>
      <c r="BU207" s="48">
        <v>0</v>
      </c>
      <c r="BV207" s="48">
        <v>0</v>
      </c>
      <c r="BW207" s="48">
        <v>0</v>
      </c>
      <c r="BX207" s="48">
        <v>0</v>
      </c>
      <c r="BY207" s="48">
        <v>0</v>
      </c>
      <c r="BZ207" s="58">
        <v>3.2395833333333335E-3</v>
      </c>
      <c r="CA207" s="48">
        <v>0</v>
      </c>
      <c r="CB207" s="48">
        <v>0</v>
      </c>
      <c r="CC207" s="48">
        <v>0</v>
      </c>
      <c r="CD207" s="48">
        <v>0</v>
      </c>
      <c r="CE207" s="48">
        <v>0</v>
      </c>
      <c r="CF207" s="48">
        <v>0</v>
      </c>
      <c r="CG207" s="48">
        <v>0</v>
      </c>
      <c r="CH207" s="48">
        <v>0</v>
      </c>
      <c r="CI207" s="48">
        <v>0</v>
      </c>
      <c r="CJ207" s="48">
        <v>0</v>
      </c>
      <c r="CK207" s="48">
        <v>0</v>
      </c>
      <c r="CL207" s="58">
        <v>0</v>
      </c>
      <c r="CM207" s="48">
        <v>0</v>
      </c>
      <c r="CN207" s="48">
        <v>0</v>
      </c>
      <c r="CO207" s="48">
        <v>0</v>
      </c>
      <c r="CP207" s="48">
        <v>0</v>
      </c>
      <c r="CQ207" s="48">
        <v>0</v>
      </c>
      <c r="CR207" s="48">
        <v>0</v>
      </c>
      <c r="CS207" s="48">
        <v>0</v>
      </c>
      <c r="CT207" s="48">
        <v>0</v>
      </c>
      <c r="CU207" s="48">
        <v>0</v>
      </c>
      <c r="CV207" s="48">
        <v>0</v>
      </c>
      <c r="CW207" s="71">
        <v>0</v>
      </c>
      <c r="CX207" s="47">
        <v>0</v>
      </c>
      <c r="CY207" s="47">
        <v>0</v>
      </c>
      <c r="CZ207" s="47">
        <v>0</v>
      </c>
      <c r="DA207" s="47">
        <v>0</v>
      </c>
      <c r="DB207" s="47">
        <v>0</v>
      </c>
      <c r="DC207" s="47">
        <v>0</v>
      </c>
      <c r="DD207" s="47">
        <v>0</v>
      </c>
      <c r="DE207" s="47">
        <v>0</v>
      </c>
      <c r="DF207" s="47">
        <v>0</v>
      </c>
      <c r="DG207" s="47">
        <v>0</v>
      </c>
      <c r="DH207" s="47">
        <v>0</v>
      </c>
      <c r="DI207" s="47">
        <v>0</v>
      </c>
    </row>
    <row r="208" spans="1:113" x14ac:dyDescent="0.25">
      <c r="A208" s="23" t="s">
        <v>396</v>
      </c>
      <c r="B208" s="20" t="s">
        <v>398</v>
      </c>
      <c r="C208" s="20" t="s">
        <v>396</v>
      </c>
      <c r="D208" s="43" t="s">
        <v>354</v>
      </c>
      <c r="E208" s="42" t="s">
        <v>564</v>
      </c>
      <c r="F208" s="48">
        <v>2.7161458333333333E-2</v>
      </c>
      <c r="G208" s="48">
        <v>8.9669270833333328E-2</v>
      </c>
      <c r="H208" s="48">
        <v>3.0807291666666663E-2</v>
      </c>
      <c r="I208" s="48">
        <v>0</v>
      </c>
      <c r="J208" s="48">
        <v>4.3101562500000003E-2</v>
      </c>
      <c r="K208" s="48">
        <v>0.13505989583333333</v>
      </c>
      <c r="L208" s="48">
        <v>8.2221354166666677E-2</v>
      </c>
      <c r="M208" s="48">
        <v>0.15119531250000001</v>
      </c>
      <c r="N208" s="48">
        <v>0.57602864583333335</v>
      </c>
      <c r="O208" s="48">
        <v>9.1791666666666674E-2</v>
      </c>
      <c r="P208" s="48">
        <v>0.11973958333333333</v>
      </c>
      <c r="Q208" s="48">
        <v>0.21899739583333333</v>
      </c>
      <c r="R208" s="58">
        <v>1.0933385416666668</v>
      </c>
      <c r="S208" s="48">
        <v>0.12310937499999999</v>
      </c>
      <c r="T208" s="48">
        <v>0.1223203125</v>
      </c>
      <c r="U208" s="48">
        <v>0.19150260416666665</v>
      </c>
      <c r="V208" s="48">
        <v>0.1703984375</v>
      </c>
      <c r="W208" s="48">
        <v>0.13418749999999999</v>
      </c>
      <c r="X208" s="48">
        <v>9.4697916666666673E-2</v>
      </c>
      <c r="Y208" s="48">
        <v>0.13990885416666665</v>
      </c>
      <c r="Z208" s="48">
        <v>0.12216666666666666</v>
      </c>
      <c r="AA208" s="48">
        <v>0.15175781250000001</v>
      </c>
      <c r="AB208" s="48">
        <v>0.20824999999999999</v>
      </c>
      <c r="AC208" s="48">
        <v>0.18300781250000001</v>
      </c>
      <c r="AD208" s="58">
        <v>0.10566927083333333</v>
      </c>
      <c r="AE208" s="48">
        <v>0.10242447916666667</v>
      </c>
      <c r="AF208" s="48">
        <v>0.10768750000000001</v>
      </c>
      <c r="AG208" s="48">
        <v>0.11288020833333333</v>
      </c>
      <c r="AH208" s="48">
        <v>1.453125E-3</v>
      </c>
      <c r="AI208" s="48">
        <v>1.0572916666666666E-2</v>
      </c>
      <c r="AJ208" s="48">
        <v>0</v>
      </c>
      <c r="AK208" s="48">
        <v>7.1927083333333331E-3</v>
      </c>
      <c r="AL208" s="48">
        <v>2.7830729166666669E-2</v>
      </c>
      <c r="AM208" s="48">
        <v>2.3403645833333334E-2</v>
      </c>
      <c r="AN208" s="48">
        <v>0</v>
      </c>
      <c r="AO208" s="48">
        <v>4.8223958333333337E-2</v>
      </c>
      <c r="AP208" s="58">
        <v>1.6927083333333332E-3</v>
      </c>
      <c r="AQ208" s="48">
        <v>4.8932291666666673E-3</v>
      </c>
      <c r="AR208" s="48">
        <v>4.1549479166666667E-2</v>
      </c>
      <c r="AS208" s="48">
        <v>0.12594010416666665</v>
      </c>
      <c r="AT208" s="48">
        <v>2.2338541666666666E-2</v>
      </c>
      <c r="AU208" s="48">
        <v>0.21091666666666667</v>
      </c>
      <c r="AV208" s="48">
        <v>5.1697916666666663E-2</v>
      </c>
      <c r="AW208" s="48">
        <v>1.8333333333333333E-3</v>
      </c>
      <c r="AX208" s="48">
        <v>0</v>
      </c>
      <c r="AY208" s="48">
        <v>1.3934895833333334E-2</v>
      </c>
      <c r="AZ208" s="48">
        <v>0</v>
      </c>
      <c r="BA208" s="48">
        <v>0</v>
      </c>
      <c r="BB208" s="58">
        <v>2.6041666666666665E-3</v>
      </c>
      <c r="BC208" s="48">
        <v>1E-3</v>
      </c>
      <c r="BD208" s="48">
        <v>0</v>
      </c>
      <c r="BE208" s="48">
        <v>0</v>
      </c>
      <c r="BF208" s="48">
        <v>3.7440104166666661E-2</v>
      </c>
      <c r="BG208" s="48">
        <v>2.9403645833333332E-2</v>
      </c>
      <c r="BH208" s="48">
        <v>5.2447916666666667E-3</v>
      </c>
      <c r="BI208" s="48">
        <v>2.8427083333333332E-2</v>
      </c>
      <c r="BJ208" s="48">
        <v>6.13359375E-2</v>
      </c>
      <c r="BK208" s="48">
        <v>3.1653645833333334E-2</v>
      </c>
      <c r="BL208" s="48">
        <v>5.7812499999999999E-3</v>
      </c>
      <c r="BM208" s="48">
        <v>3.1153645833333334E-2</v>
      </c>
      <c r="BN208" s="58">
        <v>0</v>
      </c>
      <c r="BO208" s="48">
        <v>9.8270833333333335E-2</v>
      </c>
      <c r="BP208" s="48">
        <v>2.1677083333333333E-2</v>
      </c>
      <c r="BQ208" s="48">
        <v>1.9804687500000001E-2</v>
      </c>
      <c r="BR208" s="48">
        <v>1.7908854166666668E-2</v>
      </c>
      <c r="BS208" s="48">
        <v>5.4015624999999998E-2</v>
      </c>
      <c r="BT208" s="48">
        <v>7.8046875E-3</v>
      </c>
      <c r="BU208" s="48">
        <v>6.4843749999999997E-3</v>
      </c>
      <c r="BV208" s="48">
        <v>0</v>
      </c>
      <c r="BW208" s="48">
        <v>1.6893229166666669E-2</v>
      </c>
      <c r="BX208" s="48">
        <v>1.3572916666666665E-2</v>
      </c>
      <c r="BY208" s="48">
        <v>6.0625000000000002E-3</v>
      </c>
      <c r="BZ208" s="58">
        <v>2.2080729166666667E-2</v>
      </c>
      <c r="CA208" s="48">
        <v>3.8567708333333331E-3</v>
      </c>
      <c r="CB208" s="48">
        <v>4.0000000000000001E-3</v>
      </c>
      <c r="CC208" s="48">
        <v>3.5572916666666665E-3</v>
      </c>
      <c r="CD208" s="48">
        <v>1.6981770833333333E-2</v>
      </c>
      <c r="CE208" s="48">
        <v>1.1203125E-2</v>
      </c>
      <c r="CF208" s="48">
        <v>5.5781249999999998E-3</v>
      </c>
      <c r="CG208" s="48">
        <v>8.5625000000000007E-3</v>
      </c>
      <c r="CH208" s="48">
        <v>4.5546874999999997E-3</v>
      </c>
      <c r="CI208" s="48">
        <v>0.12803645833333333</v>
      </c>
      <c r="CJ208" s="48">
        <v>1.5846354166666667E-2</v>
      </c>
      <c r="CK208" s="48">
        <v>3.8843750000000003E-2</v>
      </c>
      <c r="CL208" s="58">
        <v>0.16738621586475944</v>
      </c>
      <c r="CM208" s="48">
        <v>1.42444733420026E-2</v>
      </c>
      <c r="CN208" s="48">
        <v>1.7407022106631989E-2</v>
      </c>
      <c r="CO208" s="48">
        <v>2.0273081924577371E-2</v>
      </c>
      <c r="CP208" s="48">
        <v>1.9019505851755526E-2</v>
      </c>
      <c r="CQ208" s="48">
        <v>6.9378413524057228E-2</v>
      </c>
      <c r="CR208" s="48">
        <v>2.8827048114434328E-2</v>
      </c>
      <c r="CS208" s="48">
        <v>3.1240572171651496E-2</v>
      </c>
      <c r="CT208" s="48">
        <v>4.062938881664499E-2</v>
      </c>
      <c r="CU208" s="48">
        <v>6.9357607282184666E-2</v>
      </c>
      <c r="CV208" s="48">
        <v>6.3157347204161246E-2</v>
      </c>
      <c r="CW208" s="71">
        <v>4.0429128738621582E-2</v>
      </c>
      <c r="CX208" s="47">
        <v>9.0418725617685297E-2</v>
      </c>
      <c r="CY208" s="47">
        <v>4.6111833550065019E-2</v>
      </c>
      <c r="CZ208" s="47">
        <v>4.1344603381014304E-2</v>
      </c>
      <c r="DA208" s="47">
        <v>3.9646293888166449E-2</v>
      </c>
      <c r="DB208" s="47">
        <v>8.4824447334200262E-2</v>
      </c>
      <c r="DC208" s="47">
        <v>3.1856957087126138E-2</v>
      </c>
      <c r="DD208" s="47">
        <v>5.1417425227568266E-2</v>
      </c>
      <c r="DE208" s="47">
        <v>7.9784135240572165E-2</v>
      </c>
      <c r="DF208" s="47">
        <v>2.8639791937581274E-2</v>
      </c>
      <c r="DG208" s="47">
        <v>7.1061118335500648E-2</v>
      </c>
      <c r="DH208" s="47">
        <v>5.4678803641092323E-2</v>
      </c>
      <c r="DI208" s="47">
        <v>0.71988816644993492</v>
      </c>
    </row>
    <row r="209" spans="1:113" x14ac:dyDescent="0.25">
      <c r="A209" s="23" t="s">
        <v>396</v>
      </c>
      <c r="B209" s="20" t="s">
        <v>398</v>
      </c>
      <c r="C209" s="20" t="s">
        <v>396</v>
      </c>
      <c r="D209" s="43" t="s">
        <v>355</v>
      </c>
      <c r="E209" s="42" t="s">
        <v>565</v>
      </c>
      <c r="F209" s="48">
        <v>0.48584114583333332</v>
      </c>
      <c r="G209" s="48">
        <v>0.14762760416666665</v>
      </c>
      <c r="H209" s="48">
        <v>0.21793750000000001</v>
      </c>
      <c r="I209" s="48">
        <v>0.71364843749999995</v>
      </c>
      <c r="J209" s="48">
        <v>0.2244296875</v>
      </c>
      <c r="K209" s="48">
        <v>0.33672916666666669</v>
      </c>
      <c r="L209" s="48">
        <v>0.24185937499999999</v>
      </c>
      <c r="M209" s="48">
        <v>0.25981510416666664</v>
      </c>
      <c r="N209" s="48">
        <v>0.1100078125</v>
      </c>
      <c r="O209" s="48">
        <v>0.15749218749999999</v>
      </c>
      <c r="P209" s="48">
        <v>0.75043489583333334</v>
      </c>
      <c r="Q209" s="48">
        <v>0.44857291666666671</v>
      </c>
      <c r="R209" s="58">
        <v>0.74948697916666662</v>
      </c>
      <c r="S209" s="48">
        <v>1.6060260416666667</v>
      </c>
      <c r="T209" s="48">
        <v>0.41667968750000001</v>
      </c>
      <c r="U209" s="48">
        <v>0.56279427083333333</v>
      </c>
      <c r="V209" s="48">
        <v>0.71750260416666667</v>
      </c>
      <c r="W209" s="48">
        <v>0.30848437499999998</v>
      </c>
      <c r="X209" s="48">
        <v>5.0497395833333333E-2</v>
      </c>
      <c r="Y209" s="48">
        <v>1.0012317708333331</v>
      </c>
      <c r="Z209" s="48">
        <v>1.2178411458333334</v>
      </c>
      <c r="AA209" s="48">
        <v>0.38905729166666669</v>
      </c>
      <c r="AB209" s="48">
        <v>1.7031536458333332</v>
      </c>
      <c r="AC209" s="48">
        <v>1.2070546874999999</v>
      </c>
      <c r="AD209" s="58">
        <v>1.3918098958333334</v>
      </c>
      <c r="AE209" s="48">
        <v>0.84869270833333332</v>
      </c>
      <c r="AF209" s="48">
        <v>1.6546328125</v>
      </c>
      <c r="AG209" s="48">
        <v>0.42021093749999999</v>
      </c>
      <c r="AH209" s="48">
        <v>1.407359375</v>
      </c>
      <c r="AI209" s="48">
        <v>0.2434583333333333</v>
      </c>
      <c r="AJ209" s="48">
        <v>0.56567187500000005</v>
      </c>
      <c r="AK209" s="48">
        <v>1.3859088541666666</v>
      </c>
      <c r="AL209" s="48">
        <v>1.1069635416666668</v>
      </c>
      <c r="AM209" s="48">
        <v>1.0444270833333333</v>
      </c>
      <c r="AN209" s="48">
        <v>1.5804765624999999</v>
      </c>
      <c r="AO209" s="48">
        <v>0.82027864583333332</v>
      </c>
      <c r="AP209" s="58">
        <v>2.6641640624999998</v>
      </c>
      <c r="AQ209" s="48">
        <v>1.4401536458333333</v>
      </c>
      <c r="AR209" s="48">
        <v>1.5679375</v>
      </c>
      <c r="AS209" s="48">
        <v>0.68509895833333334</v>
      </c>
      <c r="AT209" s="48">
        <v>1.37240625</v>
      </c>
      <c r="AU209" s="48">
        <v>2.3385703124999999</v>
      </c>
      <c r="AV209" s="48">
        <v>1.5368515625000001</v>
      </c>
      <c r="AW209" s="48">
        <v>4.9696927083333327</v>
      </c>
      <c r="AX209" s="48">
        <v>2.8142057291666664</v>
      </c>
      <c r="AY209" s="48">
        <v>1.5140859375</v>
      </c>
      <c r="AZ209" s="48">
        <v>0.39867187500000001</v>
      </c>
      <c r="BA209" s="48">
        <v>2.8276979166666667</v>
      </c>
      <c r="BB209" s="58">
        <v>2.2610234375</v>
      </c>
      <c r="BC209" s="48">
        <v>0.94638020833333325</v>
      </c>
      <c r="BD209" s="48">
        <v>2.4283411458333335</v>
      </c>
      <c r="BE209" s="48">
        <v>0.52236979166666664</v>
      </c>
      <c r="BF209" s="48">
        <v>1.1184270833333332</v>
      </c>
      <c r="BG209" s="48">
        <v>1.2797421874999999</v>
      </c>
      <c r="BH209" s="48">
        <v>2.2301250000000001</v>
      </c>
      <c r="BI209" s="48">
        <v>3.2034453125</v>
      </c>
      <c r="BJ209" s="48">
        <v>2.6913359374999999</v>
      </c>
      <c r="BK209" s="48">
        <v>2.7147786458333334</v>
      </c>
      <c r="BL209" s="48">
        <v>2.7234635416666664</v>
      </c>
      <c r="BM209" s="48">
        <v>1.9644713541666665</v>
      </c>
      <c r="BN209" s="58">
        <v>1.5499869791666667</v>
      </c>
      <c r="BO209" s="48">
        <v>3.0294895833333335</v>
      </c>
      <c r="BP209" s="48">
        <v>0.49874739583333333</v>
      </c>
      <c r="BQ209" s="48">
        <v>1.6009427083333332</v>
      </c>
      <c r="BR209" s="48">
        <v>1.3054375</v>
      </c>
      <c r="BS209" s="48">
        <v>3.0955989583333334</v>
      </c>
      <c r="BT209" s="48">
        <v>1.206609375</v>
      </c>
      <c r="BU209" s="48">
        <v>2.0146197916666666</v>
      </c>
      <c r="BV209" s="48">
        <v>58.363049479166662</v>
      </c>
      <c r="BW209" s="48">
        <v>1.6617994791666668</v>
      </c>
      <c r="BX209" s="48">
        <v>3.0675468750000001</v>
      </c>
      <c r="BY209" s="48">
        <v>1.0836223958333333</v>
      </c>
      <c r="BZ209" s="58">
        <v>2.0191119791666665</v>
      </c>
      <c r="CA209" s="48">
        <v>2.077109375</v>
      </c>
      <c r="CB209" s="48">
        <v>3.5652109374999998</v>
      </c>
      <c r="CC209" s="48">
        <v>2.5570078125000002</v>
      </c>
      <c r="CD209" s="48">
        <v>4.0293776041666662</v>
      </c>
      <c r="CE209" s="48">
        <v>1.9269140625000001</v>
      </c>
      <c r="CF209" s="48">
        <v>5.4430885416666666</v>
      </c>
      <c r="CG209" s="48">
        <v>2.8766562499999999</v>
      </c>
      <c r="CH209" s="48">
        <v>5.1768281250000001</v>
      </c>
      <c r="CI209" s="48">
        <v>3.2544218749999998</v>
      </c>
      <c r="CJ209" s="48">
        <v>4.950411458333333</v>
      </c>
      <c r="CK209" s="48">
        <v>4.6769088541666672</v>
      </c>
      <c r="CL209" s="58">
        <v>6.1415006501950584</v>
      </c>
      <c r="CM209" s="48">
        <v>4.2905201560468145</v>
      </c>
      <c r="CN209" s="48">
        <v>5.4643407022106629</v>
      </c>
      <c r="CO209" s="48">
        <v>6.3784733420026001</v>
      </c>
      <c r="CP209" s="48">
        <v>7.8640598179453836</v>
      </c>
      <c r="CQ209" s="48">
        <v>2.5407880364109232</v>
      </c>
      <c r="CR209" s="48">
        <v>7.8119167750325094</v>
      </c>
      <c r="CS209" s="48">
        <v>7.6749908972691809</v>
      </c>
      <c r="CT209" s="48">
        <v>5.4116827048114438</v>
      </c>
      <c r="CU209" s="48">
        <v>5.6108192457737314</v>
      </c>
      <c r="CV209" s="48">
        <v>2.9321716514954486</v>
      </c>
      <c r="CW209" s="71">
        <v>2.7255370611183354</v>
      </c>
      <c r="CX209" s="47">
        <v>0.36767490247074119</v>
      </c>
      <c r="CY209" s="47">
        <v>3.1988712613784136</v>
      </c>
      <c r="CZ209" s="47">
        <v>2.4071729518855656</v>
      </c>
      <c r="DA209" s="47">
        <v>5.3951677503250979</v>
      </c>
      <c r="DB209" s="47">
        <v>3.8314798439531859</v>
      </c>
      <c r="DC209" s="47">
        <v>2.8323042912873864</v>
      </c>
      <c r="DD209" s="47">
        <v>4.1516176853055917</v>
      </c>
      <c r="DE209" s="47">
        <v>2.5641846553966188</v>
      </c>
      <c r="DF209" s="47">
        <v>3.8927022106631988</v>
      </c>
      <c r="DG209" s="47">
        <v>6.2702184655396618</v>
      </c>
      <c r="DH209" s="47">
        <v>2.6619401820546167</v>
      </c>
      <c r="DI209" s="47">
        <v>3.6903953185955785</v>
      </c>
    </row>
    <row r="210" spans="1:113" x14ac:dyDescent="0.25">
      <c r="A210" s="23" t="s">
        <v>396</v>
      </c>
      <c r="B210" s="20" t="s">
        <v>398</v>
      </c>
      <c r="C210" s="20" t="s">
        <v>396</v>
      </c>
      <c r="D210" s="43" t="s">
        <v>356</v>
      </c>
      <c r="E210" s="42" t="s">
        <v>566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2.9375E-3</v>
      </c>
      <c r="R210" s="5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58">
        <v>5.0625000000000002E-3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  <c r="AO210" s="48">
        <v>0</v>
      </c>
      <c r="AP210" s="58">
        <v>0</v>
      </c>
      <c r="AQ210" s="48">
        <v>0</v>
      </c>
      <c r="AR210" s="48">
        <v>0</v>
      </c>
      <c r="AS210" s="48">
        <v>0</v>
      </c>
      <c r="AT210" s="48">
        <v>0</v>
      </c>
      <c r="AU210" s="48">
        <v>0</v>
      </c>
      <c r="AV210" s="48">
        <v>0</v>
      </c>
      <c r="AW210" s="48">
        <v>0</v>
      </c>
      <c r="AX210" s="48">
        <v>0</v>
      </c>
      <c r="AY210" s="48">
        <v>0</v>
      </c>
      <c r="AZ210" s="48">
        <v>0</v>
      </c>
      <c r="BA210" s="48">
        <v>0</v>
      </c>
      <c r="BB210" s="58">
        <v>0</v>
      </c>
      <c r="BC210" s="48">
        <v>0</v>
      </c>
      <c r="BD210" s="48">
        <v>0</v>
      </c>
      <c r="BE210" s="48">
        <v>0</v>
      </c>
      <c r="BF210" s="48">
        <v>0</v>
      </c>
      <c r="BG210" s="48">
        <v>0</v>
      </c>
      <c r="BH210" s="48">
        <v>0</v>
      </c>
      <c r="BI210" s="48">
        <v>0</v>
      </c>
      <c r="BJ210" s="48">
        <v>0</v>
      </c>
      <c r="BK210" s="48">
        <v>0</v>
      </c>
      <c r="BL210" s="48">
        <v>0</v>
      </c>
      <c r="BM210" s="48">
        <v>0</v>
      </c>
      <c r="BN210" s="58">
        <v>0</v>
      </c>
      <c r="BO210" s="48">
        <v>0</v>
      </c>
      <c r="BP210" s="48">
        <v>0</v>
      </c>
      <c r="BQ210" s="48">
        <v>0</v>
      </c>
      <c r="BR210" s="48">
        <v>0</v>
      </c>
      <c r="BS210" s="48">
        <v>0</v>
      </c>
      <c r="BT210" s="48">
        <v>0</v>
      </c>
      <c r="BU210" s="48">
        <v>0</v>
      </c>
      <c r="BV210" s="48">
        <v>0</v>
      </c>
      <c r="BW210" s="48">
        <v>0</v>
      </c>
      <c r="BX210" s="48">
        <v>0</v>
      </c>
      <c r="BY210" s="48">
        <v>0</v>
      </c>
      <c r="BZ210" s="58">
        <v>0</v>
      </c>
      <c r="CA210" s="48">
        <v>0</v>
      </c>
      <c r="CB210" s="48">
        <v>0</v>
      </c>
      <c r="CC210" s="48">
        <v>0</v>
      </c>
      <c r="CD210" s="48">
        <v>0</v>
      </c>
      <c r="CE210" s="48">
        <v>0</v>
      </c>
      <c r="CF210" s="48">
        <v>0</v>
      </c>
      <c r="CG210" s="48">
        <v>0</v>
      </c>
      <c r="CH210" s="48">
        <v>0</v>
      </c>
      <c r="CI210" s="48">
        <v>0</v>
      </c>
      <c r="CJ210" s="48">
        <v>0</v>
      </c>
      <c r="CK210" s="48">
        <v>0</v>
      </c>
      <c r="CL210" s="58">
        <v>0</v>
      </c>
      <c r="CM210" s="48">
        <v>0</v>
      </c>
      <c r="CN210" s="48">
        <v>0</v>
      </c>
      <c r="CO210" s="48">
        <v>0</v>
      </c>
      <c r="CP210" s="48">
        <v>0</v>
      </c>
      <c r="CQ210" s="48">
        <v>0</v>
      </c>
      <c r="CR210" s="48">
        <v>0</v>
      </c>
      <c r="CS210" s="48">
        <v>0</v>
      </c>
      <c r="CT210" s="48">
        <v>0</v>
      </c>
      <c r="CU210" s="48">
        <v>0</v>
      </c>
      <c r="CV210" s="48">
        <v>0</v>
      </c>
      <c r="CW210" s="71">
        <v>0</v>
      </c>
      <c r="CX210" s="47">
        <v>0</v>
      </c>
      <c r="CY210" s="47">
        <v>0</v>
      </c>
      <c r="CZ210" s="47">
        <v>0</v>
      </c>
      <c r="DA210" s="47">
        <v>0</v>
      </c>
      <c r="DB210" s="47">
        <v>0</v>
      </c>
      <c r="DC210" s="47">
        <v>0</v>
      </c>
      <c r="DD210" s="47">
        <v>0</v>
      </c>
      <c r="DE210" s="47">
        <v>0</v>
      </c>
      <c r="DF210" s="47">
        <v>0</v>
      </c>
      <c r="DG210" s="47">
        <v>0</v>
      </c>
      <c r="DH210" s="47">
        <v>0</v>
      </c>
      <c r="DI210" s="47">
        <v>0</v>
      </c>
    </row>
    <row r="211" spans="1:113" x14ac:dyDescent="0.25">
      <c r="A211" s="23" t="s">
        <v>396</v>
      </c>
      <c r="B211" s="20" t="s">
        <v>398</v>
      </c>
      <c r="C211" s="20" t="s">
        <v>396</v>
      </c>
      <c r="D211" s="43" t="s">
        <v>357</v>
      </c>
      <c r="E211" s="42" t="s">
        <v>150</v>
      </c>
      <c r="F211" s="48">
        <v>10.782562499999999</v>
      </c>
      <c r="G211" s="48">
        <v>11.287802083333334</v>
      </c>
      <c r="H211" s="48">
        <v>9.8308151041666658</v>
      </c>
      <c r="I211" s="48">
        <v>11.015119791666667</v>
      </c>
      <c r="J211" s="48">
        <v>12.374244791666666</v>
      </c>
      <c r="K211" s="48">
        <v>19.701885416666666</v>
      </c>
      <c r="L211" s="48">
        <v>12.313981770833333</v>
      </c>
      <c r="M211" s="48">
        <v>23.117583333333332</v>
      </c>
      <c r="N211" s="48">
        <v>11.058973958333334</v>
      </c>
      <c r="O211" s="48">
        <v>10.265445312500001</v>
      </c>
      <c r="P211" s="48">
        <v>10.219505208333334</v>
      </c>
      <c r="Q211" s="48">
        <v>9.3286354166666658</v>
      </c>
      <c r="R211" s="58">
        <v>12.299380208333334</v>
      </c>
      <c r="S211" s="48">
        <v>13.620088541666666</v>
      </c>
      <c r="T211" s="48">
        <v>10.501580729166665</v>
      </c>
      <c r="U211" s="48">
        <v>10.678807291666667</v>
      </c>
      <c r="V211" s="48">
        <v>9.7544973958333347</v>
      </c>
      <c r="W211" s="48">
        <v>12.181473958333333</v>
      </c>
      <c r="X211" s="48">
        <v>13.9718203125</v>
      </c>
      <c r="Y211" s="48">
        <v>16.808</v>
      </c>
      <c r="Z211" s="48">
        <v>10.830518229166666</v>
      </c>
      <c r="AA211" s="48">
        <v>4.4960234374999999</v>
      </c>
      <c r="AB211" s="48">
        <v>6.8241979166666669</v>
      </c>
      <c r="AC211" s="48">
        <v>16.146515624999999</v>
      </c>
      <c r="AD211" s="58">
        <v>13.287020833333335</v>
      </c>
      <c r="AE211" s="48">
        <v>10.817583333333333</v>
      </c>
      <c r="AF211" s="48">
        <v>11.948721354166667</v>
      </c>
      <c r="AG211" s="48">
        <v>7.4468854166666665</v>
      </c>
      <c r="AH211" s="48">
        <v>12.143679687500001</v>
      </c>
      <c r="AI211" s="48">
        <v>14.841299479166667</v>
      </c>
      <c r="AJ211" s="48">
        <v>8.5689453125000004</v>
      </c>
      <c r="AK211" s="48">
        <v>25.081424479166667</v>
      </c>
      <c r="AL211" s="48">
        <v>9.5609765625000005</v>
      </c>
      <c r="AM211" s="48">
        <v>7.1839531250000004</v>
      </c>
      <c r="AN211" s="48">
        <v>11.390315104166666</v>
      </c>
      <c r="AO211" s="48">
        <v>10.334927083333334</v>
      </c>
      <c r="AP211" s="58">
        <v>11.468570312500001</v>
      </c>
      <c r="AQ211" s="48">
        <v>10.597153645833334</v>
      </c>
      <c r="AR211" s="48">
        <v>14.742481770833335</v>
      </c>
      <c r="AS211" s="48">
        <v>15.791247395833333</v>
      </c>
      <c r="AT211" s="48">
        <v>12.928664062499999</v>
      </c>
      <c r="AU211" s="48">
        <v>14.640575520833334</v>
      </c>
      <c r="AV211" s="48">
        <v>24.18357291666667</v>
      </c>
      <c r="AW211" s="48">
        <v>13.690541666666666</v>
      </c>
      <c r="AX211" s="48">
        <v>13.362786458333334</v>
      </c>
      <c r="AY211" s="48">
        <v>11.126473958333333</v>
      </c>
      <c r="AZ211" s="48">
        <v>8.6489192708333338</v>
      </c>
      <c r="BA211" s="48">
        <v>14.227869791666667</v>
      </c>
      <c r="BB211" s="58">
        <v>10.755380208333333</v>
      </c>
      <c r="BC211" s="48">
        <v>16.863278645833333</v>
      </c>
      <c r="BD211" s="48">
        <v>12.331638020833333</v>
      </c>
      <c r="BE211" s="48">
        <v>21.117617187499999</v>
      </c>
      <c r="BF211" s="48">
        <v>16.947085937499999</v>
      </c>
      <c r="BG211" s="48">
        <v>17.586716145833332</v>
      </c>
      <c r="BH211" s="48">
        <v>18.387244791666667</v>
      </c>
      <c r="BI211" s="48">
        <v>17.078723958333331</v>
      </c>
      <c r="BJ211" s="48">
        <v>11.3696640625</v>
      </c>
      <c r="BK211" s="48">
        <v>12.990010416666665</v>
      </c>
      <c r="BL211" s="48">
        <v>8.4885546875000006</v>
      </c>
      <c r="BM211" s="48">
        <v>15.506072916666666</v>
      </c>
      <c r="BN211" s="58">
        <v>15.285205729166666</v>
      </c>
      <c r="BO211" s="48">
        <v>16.658731770833331</v>
      </c>
      <c r="BP211" s="48">
        <v>14.085921875</v>
      </c>
      <c r="BQ211" s="48">
        <v>18.097091145833332</v>
      </c>
      <c r="BR211" s="48">
        <v>13.387838541666666</v>
      </c>
      <c r="BS211" s="48">
        <v>18.803635416666669</v>
      </c>
      <c r="BT211" s="48">
        <v>27.04835416666667</v>
      </c>
      <c r="BU211" s="48">
        <v>7.9869557291666657</v>
      </c>
      <c r="BV211" s="48">
        <v>11.296815104166667</v>
      </c>
      <c r="BW211" s="48">
        <v>11.970989583333333</v>
      </c>
      <c r="BX211" s="48">
        <v>18.203502604166669</v>
      </c>
      <c r="BY211" s="48">
        <v>14.348880208333334</v>
      </c>
      <c r="BZ211" s="58">
        <v>11.82040625</v>
      </c>
      <c r="CA211" s="48">
        <v>16.338377604166666</v>
      </c>
      <c r="CB211" s="48">
        <v>18.754583333333333</v>
      </c>
      <c r="CC211" s="48">
        <v>19.033309895833334</v>
      </c>
      <c r="CD211" s="48">
        <v>13.747966145833335</v>
      </c>
      <c r="CE211" s="48">
        <v>20.775317708333333</v>
      </c>
      <c r="CF211" s="48">
        <v>15.081799479166666</v>
      </c>
      <c r="CG211" s="48">
        <v>11.134049479166666</v>
      </c>
      <c r="CH211" s="48">
        <v>12.235085937499999</v>
      </c>
      <c r="CI211" s="48">
        <v>11.668223958333334</v>
      </c>
      <c r="CJ211" s="48">
        <v>14.412466145833333</v>
      </c>
      <c r="CK211" s="48">
        <v>16.555697916666666</v>
      </c>
      <c r="CL211" s="58">
        <v>13.395243172951885</v>
      </c>
      <c r="CM211" s="48">
        <v>14.388574772431729</v>
      </c>
      <c r="CN211" s="48">
        <v>18.023656697009102</v>
      </c>
      <c r="CO211" s="48">
        <v>16.376059817945382</v>
      </c>
      <c r="CP211" s="48">
        <v>10.006592977893368</v>
      </c>
      <c r="CQ211" s="48">
        <v>31.935667100130036</v>
      </c>
      <c r="CR211" s="48">
        <v>14.648452535760729</v>
      </c>
      <c r="CS211" s="48">
        <v>7.1122470741222363</v>
      </c>
      <c r="CT211" s="48">
        <v>13.108418725617684</v>
      </c>
      <c r="CU211" s="48">
        <v>12.711477243172951</v>
      </c>
      <c r="CV211" s="48">
        <v>13.801690507152145</v>
      </c>
      <c r="CW211" s="71">
        <v>14.977383615084525</v>
      </c>
      <c r="CX211" s="47">
        <v>17.286704811443432</v>
      </c>
      <c r="CY211" s="47">
        <v>16.316241872561768</v>
      </c>
      <c r="CZ211" s="47">
        <v>18.804710013003902</v>
      </c>
      <c r="DA211" s="47">
        <v>17.233131339401819</v>
      </c>
      <c r="DB211" s="47">
        <v>20.557711313394016</v>
      </c>
      <c r="DC211" s="47">
        <v>27.74374512353706</v>
      </c>
      <c r="DD211" s="47">
        <v>13.804949284785435</v>
      </c>
      <c r="DE211" s="47">
        <v>13.423323797139142</v>
      </c>
      <c r="DF211" s="47">
        <v>21.676876462938882</v>
      </c>
      <c r="DG211" s="47">
        <v>16.467797139141741</v>
      </c>
      <c r="DH211" s="47">
        <v>16.183180754226267</v>
      </c>
      <c r="DI211" s="47">
        <v>17.973651495448635</v>
      </c>
    </row>
    <row r="212" spans="1:113" x14ac:dyDescent="0.25">
      <c r="A212" s="23" t="s">
        <v>396</v>
      </c>
      <c r="B212" s="20" t="s">
        <v>398</v>
      </c>
      <c r="C212" s="20" t="s">
        <v>396</v>
      </c>
      <c r="D212" s="43" t="s">
        <v>358</v>
      </c>
      <c r="E212" s="42" t="s">
        <v>567</v>
      </c>
      <c r="F212" s="48">
        <v>2.0149348958333331</v>
      </c>
      <c r="G212" s="48">
        <v>2.9035390625000002</v>
      </c>
      <c r="H212" s="48">
        <v>1.3402135416666667</v>
      </c>
      <c r="I212" s="48">
        <v>0.41910416666666667</v>
      </c>
      <c r="J212" s="48">
        <v>1.0032760416666666</v>
      </c>
      <c r="K212" s="48">
        <v>1.7390807291666668</v>
      </c>
      <c r="L212" s="48">
        <v>0.8771692708333334</v>
      </c>
      <c r="M212" s="48">
        <v>1.695078125</v>
      </c>
      <c r="N212" s="48">
        <v>1.7703046874999999</v>
      </c>
      <c r="O212" s="48">
        <v>0.44951302083333333</v>
      </c>
      <c r="P212" s="48">
        <v>2.0933671875000002</v>
      </c>
      <c r="Q212" s="48">
        <v>2.2684479166666667</v>
      </c>
      <c r="R212" s="58">
        <v>0.17785937499999999</v>
      </c>
      <c r="S212" s="48">
        <v>0.45519270833333331</v>
      </c>
      <c r="T212" s="48">
        <v>0.58461197916666663</v>
      </c>
      <c r="U212" s="48">
        <v>1.0429375000000001</v>
      </c>
      <c r="V212" s="48">
        <v>4.2490312499999998</v>
      </c>
      <c r="W212" s="48">
        <v>1.33965625</v>
      </c>
      <c r="X212" s="48">
        <v>1.2369375</v>
      </c>
      <c r="Y212" s="48">
        <v>2.2026171875</v>
      </c>
      <c r="Z212" s="48">
        <v>1.5552682291666668</v>
      </c>
      <c r="AA212" s="48">
        <v>2.673359375</v>
      </c>
      <c r="AB212" s="48">
        <v>1.0837265625000001</v>
      </c>
      <c r="AC212" s="48">
        <v>2.0165052083333332</v>
      </c>
      <c r="AD212" s="58">
        <v>1.3228802083333333</v>
      </c>
      <c r="AE212" s="48">
        <v>1.5689401041666668</v>
      </c>
      <c r="AF212" s="48">
        <v>4.9668593750000003</v>
      </c>
      <c r="AG212" s="48">
        <v>2.1341119791666667</v>
      </c>
      <c r="AH212" s="48">
        <v>4.1788281249999999</v>
      </c>
      <c r="AI212" s="48">
        <v>4.3610104166666668</v>
      </c>
      <c r="AJ212" s="48">
        <v>2.7361640624999999</v>
      </c>
      <c r="AK212" s="48">
        <v>1.8117734375000001</v>
      </c>
      <c r="AL212" s="48">
        <v>7.5539609375000003</v>
      </c>
      <c r="AM212" s="48">
        <v>1.1525651041666667</v>
      </c>
      <c r="AN212" s="48">
        <v>12.394697916666667</v>
      </c>
      <c r="AO212" s="48">
        <v>0.96850781249999995</v>
      </c>
      <c r="AP212" s="58">
        <v>1.0154687499999999</v>
      </c>
      <c r="AQ212" s="48">
        <v>3.1286692708333335</v>
      </c>
      <c r="AR212" s="48">
        <v>1.9988020833333333</v>
      </c>
      <c r="AS212" s="48">
        <v>3.3066953125</v>
      </c>
      <c r="AT212" s="48">
        <v>2.8261119791666665</v>
      </c>
      <c r="AU212" s="48">
        <v>2.7554088541666664</v>
      </c>
      <c r="AV212" s="48">
        <v>1.8015572916666667</v>
      </c>
      <c r="AW212" s="48">
        <v>3.0609088541666667</v>
      </c>
      <c r="AX212" s="48">
        <v>11.709992187499999</v>
      </c>
      <c r="AY212" s="48">
        <v>4.3000885416666668</v>
      </c>
      <c r="AZ212" s="48">
        <v>1.10746875</v>
      </c>
      <c r="BA212" s="48">
        <v>8.2429739583333337</v>
      </c>
      <c r="BB212" s="58">
        <v>1.6630208333333332</v>
      </c>
      <c r="BC212" s="48">
        <v>0.93768489583333325</v>
      </c>
      <c r="BD212" s="48">
        <v>1.2071041666666666</v>
      </c>
      <c r="BE212" s="48">
        <v>1.5618229166666668</v>
      </c>
      <c r="BF212" s="48">
        <v>2.6881276041666666</v>
      </c>
      <c r="BG212" s="48">
        <v>3.0760963541666664</v>
      </c>
      <c r="BH212" s="48">
        <v>2.9263333333333335</v>
      </c>
      <c r="BI212" s="48">
        <v>5.2307656250000001</v>
      </c>
      <c r="BJ212" s="48">
        <v>5.1605651041666674</v>
      </c>
      <c r="BK212" s="48">
        <v>3.5418046875</v>
      </c>
      <c r="BL212" s="48">
        <v>0.88760937500000003</v>
      </c>
      <c r="BM212" s="48">
        <v>2.9165859374999998</v>
      </c>
      <c r="BN212" s="58">
        <v>0.93482552083333326</v>
      </c>
      <c r="BO212" s="48">
        <v>0.32004166666666667</v>
      </c>
      <c r="BP212" s="48">
        <v>3.4405911458333334</v>
      </c>
      <c r="BQ212" s="48">
        <v>4.8778046875000003</v>
      </c>
      <c r="BR212" s="48">
        <v>15.714130208333332</v>
      </c>
      <c r="BS212" s="48">
        <v>1.7531744791666668</v>
      </c>
      <c r="BT212" s="48">
        <v>7.0821588541666669</v>
      </c>
      <c r="BU212" s="48">
        <v>1.3229609375</v>
      </c>
      <c r="BV212" s="48">
        <v>6.618736979166667</v>
      </c>
      <c r="BW212" s="48">
        <v>10.288497395833334</v>
      </c>
      <c r="BX212" s="48">
        <v>4.2663619791666667</v>
      </c>
      <c r="BY212" s="48">
        <v>1.4894166666666668</v>
      </c>
      <c r="BZ212" s="58">
        <v>0.95262760416666659</v>
      </c>
      <c r="CA212" s="48">
        <v>0.82013020833333339</v>
      </c>
      <c r="CB212" s="48">
        <v>2.0805156249999999</v>
      </c>
      <c r="CC212" s="48">
        <v>2.074825520833333</v>
      </c>
      <c r="CD212" s="48">
        <v>6.6608307291666673</v>
      </c>
      <c r="CE212" s="48">
        <v>2.0832968749999998</v>
      </c>
      <c r="CF212" s="48">
        <v>3.5013854166666665</v>
      </c>
      <c r="CG212" s="48">
        <v>3.7650651041666667</v>
      </c>
      <c r="CH212" s="48">
        <v>0.84476041666666668</v>
      </c>
      <c r="CI212" s="48">
        <v>14.7100390625</v>
      </c>
      <c r="CJ212" s="48">
        <v>4.1496562499999996</v>
      </c>
      <c r="CK212" s="48">
        <v>1.557203125</v>
      </c>
      <c r="CL212" s="58">
        <v>2.2045331599479843</v>
      </c>
      <c r="CM212" s="48">
        <v>2.2863146944083224</v>
      </c>
      <c r="CN212" s="48">
        <v>2.4763198959687904</v>
      </c>
      <c r="CO212" s="48">
        <v>1.7428816644993497</v>
      </c>
      <c r="CP212" s="48">
        <v>2.4743459037711313</v>
      </c>
      <c r="CQ212" s="48">
        <v>16.991947984395317</v>
      </c>
      <c r="CR212" s="48">
        <v>2.5453784135240571</v>
      </c>
      <c r="CS212" s="48">
        <v>2.5385227568270481</v>
      </c>
      <c r="CT212" s="48">
        <v>3.5324135240572168</v>
      </c>
      <c r="CU212" s="48">
        <v>5.6129518855656695</v>
      </c>
      <c r="CV212" s="48">
        <v>2.8627906371911571</v>
      </c>
      <c r="CW212" s="71">
        <v>13.026496749024707</v>
      </c>
      <c r="CX212" s="47">
        <v>2.8265799739921977</v>
      </c>
      <c r="CY212" s="47">
        <v>1.8176202860858257</v>
      </c>
      <c r="CZ212" s="47">
        <v>5.7872925877763333</v>
      </c>
      <c r="DA212" s="47">
        <v>19.116704811443434</v>
      </c>
      <c r="DB212" s="47">
        <v>6.169375812743823</v>
      </c>
      <c r="DC212" s="47">
        <v>5.4806605981794538</v>
      </c>
      <c r="DD212" s="47">
        <v>9.0521898569570869</v>
      </c>
      <c r="DE212" s="47">
        <v>9.9026527958387511</v>
      </c>
      <c r="DF212" s="47">
        <v>6.852574772431729</v>
      </c>
      <c r="DG212" s="47">
        <v>9.6689544863459034</v>
      </c>
      <c r="DH212" s="47">
        <v>4.3175058517555271</v>
      </c>
      <c r="DI212" s="47">
        <v>3.2268140442132638</v>
      </c>
    </row>
    <row r="213" spans="1:113" x14ac:dyDescent="0.25">
      <c r="A213" s="23" t="s">
        <v>396</v>
      </c>
      <c r="B213" s="20" t="s">
        <v>398</v>
      </c>
      <c r="C213" s="20" t="s">
        <v>396</v>
      </c>
      <c r="D213" s="43" t="s">
        <v>568</v>
      </c>
      <c r="E213" s="42" t="s">
        <v>569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5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5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  <c r="AO213" s="48">
        <v>0</v>
      </c>
      <c r="AP213" s="58">
        <v>0</v>
      </c>
      <c r="AQ213" s="48">
        <v>0</v>
      </c>
      <c r="AR213" s="48">
        <v>0</v>
      </c>
      <c r="AS213" s="48">
        <v>0</v>
      </c>
      <c r="AT213" s="48">
        <v>0</v>
      </c>
      <c r="AU213" s="48">
        <v>0</v>
      </c>
      <c r="AV213" s="48">
        <v>0</v>
      </c>
      <c r="AW213" s="48">
        <v>0</v>
      </c>
      <c r="AX213" s="48">
        <v>0</v>
      </c>
      <c r="AY213" s="48">
        <v>0</v>
      </c>
      <c r="AZ213" s="48">
        <v>0</v>
      </c>
      <c r="BA213" s="48">
        <v>0</v>
      </c>
      <c r="BB213" s="58">
        <v>0</v>
      </c>
      <c r="BC213" s="48">
        <v>0</v>
      </c>
      <c r="BD213" s="48">
        <v>0</v>
      </c>
      <c r="BE213" s="48">
        <v>0</v>
      </c>
      <c r="BF213" s="48">
        <v>0</v>
      </c>
      <c r="BG213" s="48">
        <v>0</v>
      </c>
      <c r="BH213" s="48">
        <v>0</v>
      </c>
      <c r="BI213" s="48">
        <v>0</v>
      </c>
      <c r="BJ213" s="48">
        <v>0</v>
      </c>
      <c r="BK213" s="48">
        <v>0</v>
      </c>
      <c r="BL213" s="48">
        <v>0</v>
      </c>
      <c r="BM213" s="48">
        <v>0</v>
      </c>
      <c r="BN213" s="58">
        <v>0</v>
      </c>
      <c r="BO213" s="48">
        <v>0</v>
      </c>
      <c r="BP213" s="48">
        <v>0</v>
      </c>
      <c r="BQ213" s="48">
        <v>0</v>
      </c>
      <c r="BR213" s="48">
        <v>0</v>
      </c>
      <c r="BS213" s="48">
        <v>0</v>
      </c>
      <c r="BT213" s="48">
        <v>0</v>
      </c>
      <c r="BU213" s="48">
        <v>0</v>
      </c>
      <c r="BV213" s="48">
        <v>0</v>
      </c>
      <c r="BW213" s="48">
        <v>0</v>
      </c>
      <c r="BX213" s="48">
        <v>0</v>
      </c>
      <c r="BY213" s="48">
        <v>0</v>
      </c>
      <c r="BZ213" s="58">
        <v>0</v>
      </c>
      <c r="CA213" s="48">
        <v>0</v>
      </c>
      <c r="CB213" s="48">
        <v>0</v>
      </c>
      <c r="CC213" s="48">
        <v>0</v>
      </c>
      <c r="CD213" s="48">
        <v>0</v>
      </c>
      <c r="CE213" s="48">
        <v>0</v>
      </c>
      <c r="CF213" s="48">
        <v>0</v>
      </c>
      <c r="CG213" s="48">
        <v>0</v>
      </c>
      <c r="CH213" s="48">
        <v>0</v>
      </c>
      <c r="CI213" s="48">
        <v>0</v>
      </c>
      <c r="CJ213" s="48">
        <v>0</v>
      </c>
      <c r="CK213" s="48">
        <v>0</v>
      </c>
      <c r="CL213" s="58">
        <v>0</v>
      </c>
      <c r="CM213" s="48">
        <v>0</v>
      </c>
      <c r="CN213" s="48">
        <v>0</v>
      </c>
      <c r="CO213" s="48">
        <v>0</v>
      </c>
      <c r="CP213" s="48">
        <v>0</v>
      </c>
      <c r="CQ213" s="48">
        <v>0</v>
      </c>
      <c r="CR213" s="48">
        <v>0</v>
      </c>
      <c r="CS213" s="48">
        <v>0</v>
      </c>
      <c r="CT213" s="48">
        <v>0</v>
      </c>
      <c r="CU213" s="48">
        <v>0</v>
      </c>
      <c r="CV213" s="48">
        <v>0</v>
      </c>
      <c r="CW213" s="71">
        <v>0</v>
      </c>
      <c r="CX213" s="47">
        <v>0</v>
      </c>
      <c r="CY213" s="47">
        <v>0</v>
      </c>
      <c r="CZ213" s="47">
        <v>0</v>
      </c>
      <c r="DA213" s="47">
        <v>0</v>
      </c>
      <c r="DB213" s="47">
        <v>0</v>
      </c>
      <c r="DC213" s="47">
        <v>0</v>
      </c>
      <c r="DD213" s="47">
        <v>0</v>
      </c>
      <c r="DE213" s="47">
        <v>0</v>
      </c>
      <c r="DF213" s="47">
        <v>0</v>
      </c>
      <c r="DG213" s="47">
        <v>0</v>
      </c>
      <c r="DH213" s="47">
        <v>0</v>
      </c>
      <c r="DI213" s="47">
        <v>0</v>
      </c>
    </row>
    <row r="214" spans="1:113" x14ac:dyDescent="0.25">
      <c r="A214" s="23" t="s">
        <v>396</v>
      </c>
      <c r="B214" s="20" t="s">
        <v>398</v>
      </c>
      <c r="C214" s="20" t="s">
        <v>396</v>
      </c>
      <c r="D214" s="43" t="s">
        <v>290</v>
      </c>
      <c r="E214" s="42" t="s">
        <v>570</v>
      </c>
      <c r="F214" s="48">
        <v>21.953192708333333</v>
      </c>
      <c r="G214" s="48">
        <v>22.505104166666669</v>
      </c>
      <c r="H214" s="48">
        <v>11.663390625</v>
      </c>
      <c r="I214" s="48">
        <v>6.33575</v>
      </c>
      <c r="J214" s="48">
        <v>47.397867187499997</v>
      </c>
      <c r="K214" s="48">
        <v>34.290609375000003</v>
      </c>
      <c r="L214" s="48">
        <v>46.992916666666666</v>
      </c>
      <c r="M214" s="48">
        <v>24.226539062499999</v>
      </c>
      <c r="N214" s="48">
        <v>32.08665364583333</v>
      </c>
      <c r="O214" s="48">
        <v>26.871437499999999</v>
      </c>
      <c r="P214" s="48">
        <v>33.892963541666667</v>
      </c>
      <c r="Q214" s="48">
        <v>36.176427083333337</v>
      </c>
      <c r="R214" s="58">
        <v>74.462197916666668</v>
      </c>
      <c r="S214" s="48">
        <v>26.578080729166668</v>
      </c>
      <c r="T214" s="48">
        <v>28.244106770833334</v>
      </c>
      <c r="U214" s="48">
        <v>10.513291666666666</v>
      </c>
      <c r="V214" s="48">
        <v>32.818614583333336</v>
      </c>
      <c r="W214" s="48">
        <v>19.467273437500001</v>
      </c>
      <c r="X214" s="48">
        <v>40.316432291666665</v>
      </c>
      <c r="Y214" s="48">
        <v>44.281822916666663</v>
      </c>
      <c r="Z214" s="48">
        <v>83.519726562499997</v>
      </c>
      <c r="AA214" s="48">
        <v>92.897005208333326</v>
      </c>
      <c r="AB214" s="48">
        <v>83.593174479166677</v>
      </c>
      <c r="AC214" s="48">
        <v>49.211739583333333</v>
      </c>
      <c r="AD214" s="58">
        <v>64.711260416666661</v>
      </c>
      <c r="AE214" s="48">
        <v>59.781911458333326</v>
      </c>
      <c r="AF214" s="48">
        <v>25.062895833333332</v>
      </c>
      <c r="AG214" s="48">
        <v>70.508731770833322</v>
      </c>
      <c r="AH214" s="48">
        <v>28.630710937500002</v>
      </c>
      <c r="AI214" s="48">
        <v>29.392692708333332</v>
      </c>
      <c r="AJ214" s="48">
        <v>23.786388020833332</v>
      </c>
      <c r="AK214" s="48">
        <v>39.801242187500002</v>
      </c>
      <c r="AL214" s="48">
        <v>23.168359375000001</v>
      </c>
      <c r="AM214" s="48">
        <v>31.749593749999999</v>
      </c>
      <c r="AN214" s="48">
        <v>14.7722265625</v>
      </c>
      <c r="AO214" s="48">
        <v>41.883234375000001</v>
      </c>
      <c r="AP214" s="58">
        <v>21.680341145833331</v>
      </c>
      <c r="AQ214" s="48">
        <v>22.964395833333331</v>
      </c>
      <c r="AR214" s="48">
        <v>27.363932291666668</v>
      </c>
      <c r="AS214" s="48">
        <v>29.7493203125</v>
      </c>
      <c r="AT214" s="48">
        <v>16.676848958333331</v>
      </c>
      <c r="AU214" s="48">
        <v>25.176328125000001</v>
      </c>
      <c r="AV214" s="48">
        <v>29.625526041666667</v>
      </c>
      <c r="AW214" s="48">
        <v>28.447992187499999</v>
      </c>
      <c r="AX214" s="48">
        <v>23.672494791666669</v>
      </c>
      <c r="AY214" s="48">
        <v>10.259778645833334</v>
      </c>
      <c r="AZ214" s="48">
        <v>34.026911458333338</v>
      </c>
      <c r="BA214" s="48">
        <v>34.446945312499999</v>
      </c>
      <c r="BB214" s="58">
        <v>67.989716145833327</v>
      </c>
      <c r="BC214" s="48">
        <v>33.442731770833333</v>
      </c>
      <c r="BD214" s="48">
        <v>74.945122395833323</v>
      </c>
      <c r="BE214" s="48">
        <v>65.388075520833326</v>
      </c>
      <c r="BF214" s="48">
        <v>82.133367187499999</v>
      </c>
      <c r="BG214" s="48">
        <v>58.632809895833333</v>
      </c>
      <c r="BH214" s="48">
        <v>59.421541666666663</v>
      </c>
      <c r="BI214" s="48">
        <v>20.149833333333333</v>
      </c>
      <c r="BJ214" s="48">
        <v>30.5861796875</v>
      </c>
      <c r="BK214" s="48">
        <v>64.958213541666666</v>
      </c>
      <c r="BL214" s="48">
        <v>32.984098958333334</v>
      </c>
      <c r="BM214" s="48">
        <v>19.859018229166669</v>
      </c>
      <c r="BN214" s="58">
        <v>30.325447916666665</v>
      </c>
      <c r="BO214" s="48">
        <v>26.0413984375</v>
      </c>
      <c r="BP214" s="48">
        <v>22.557515625000001</v>
      </c>
      <c r="BQ214" s="48">
        <v>22.220895833333334</v>
      </c>
      <c r="BR214" s="48">
        <v>22.452286458333333</v>
      </c>
      <c r="BS214" s="48">
        <v>31.83084375</v>
      </c>
      <c r="BT214" s="48">
        <v>9.3039869791666661</v>
      </c>
      <c r="BU214" s="48">
        <v>30.982554687499999</v>
      </c>
      <c r="BV214" s="48">
        <v>17.298294270833331</v>
      </c>
      <c r="BW214" s="48">
        <v>30.880138020833332</v>
      </c>
      <c r="BX214" s="48">
        <v>7.8596614583333331</v>
      </c>
      <c r="BY214" s="48">
        <v>24.879544270833332</v>
      </c>
      <c r="BZ214" s="58">
        <v>27.838460937499999</v>
      </c>
      <c r="CA214" s="48">
        <v>41.210947916666662</v>
      </c>
      <c r="CB214" s="48">
        <v>19.069643229166669</v>
      </c>
      <c r="CC214" s="48">
        <v>13.770567708333333</v>
      </c>
      <c r="CD214" s="48">
        <v>24.034013020833331</v>
      </c>
      <c r="CE214" s="48">
        <v>40.181140624999998</v>
      </c>
      <c r="CF214" s="48">
        <v>12.807078125</v>
      </c>
      <c r="CG214" s="48">
        <v>21.753364583333333</v>
      </c>
      <c r="CH214" s="48">
        <v>28.378411458333332</v>
      </c>
      <c r="CI214" s="48">
        <v>22.225630208333332</v>
      </c>
      <c r="CJ214" s="48">
        <v>34.365177083333336</v>
      </c>
      <c r="CK214" s="48">
        <v>39.291700520833338</v>
      </c>
      <c r="CL214" s="58">
        <v>24.471287386215867</v>
      </c>
      <c r="CM214" s="48">
        <v>37.23612743823147</v>
      </c>
      <c r="CN214" s="48">
        <v>40.811022106631988</v>
      </c>
      <c r="CO214" s="48">
        <v>20.490332899869959</v>
      </c>
      <c r="CP214" s="48">
        <v>29.157570871261377</v>
      </c>
      <c r="CQ214" s="48">
        <v>37.244218465539667</v>
      </c>
      <c r="CR214" s="48">
        <v>41.559685305591678</v>
      </c>
      <c r="CS214" s="48">
        <v>42.033919375812744</v>
      </c>
      <c r="CT214" s="48">
        <v>19.389414824447332</v>
      </c>
      <c r="CU214" s="48">
        <v>29.440837451235367</v>
      </c>
      <c r="CV214" s="48">
        <v>33.596444733420022</v>
      </c>
      <c r="CW214" s="71">
        <v>28.62744343302991</v>
      </c>
      <c r="CX214" s="47">
        <v>29.333937581274384</v>
      </c>
      <c r="CY214" s="47">
        <v>23.811105331599478</v>
      </c>
      <c r="CZ214" s="47">
        <v>17.70042912873862</v>
      </c>
      <c r="DA214" s="47">
        <v>69.373882964889461</v>
      </c>
      <c r="DB214" s="47">
        <v>65.120205461638491</v>
      </c>
      <c r="DC214" s="47">
        <v>25.702629388816643</v>
      </c>
      <c r="DD214" s="47">
        <v>14.528270481144343</v>
      </c>
      <c r="DE214" s="47">
        <v>36.400712613784137</v>
      </c>
      <c r="DF214" s="47">
        <v>41.993474642392719</v>
      </c>
      <c r="DG214" s="47">
        <v>17.104559167750324</v>
      </c>
      <c r="DH214" s="47">
        <v>70.867315994798432</v>
      </c>
      <c r="DI214" s="47">
        <v>86.302400520156041</v>
      </c>
    </row>
    <row r="215" spans="1:113" x14ac:dyDescent="0.25">
      <c r="A215" s="23" t="s">
        <v>396</v>
      </c>
      <c r="B215" s="20" t="s">
        <v>398</v>
      </c>
      <c r="C215" s="20" t="s">
        <v>396</v>
      </c>
      <c r="D215" s="43" t="s">
        <v>359</v>
      </c>
      <c r="E215" s="42" t="s">
        <v>571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5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58">
        <v>0</v>
      </c>
      <c r="AE215" s="48">
        <v>0</v>
      </c>
      <c r="AF215" s="48">
        <v>0</v>
      </c>
      <c r="AG215" s="48">
        <v>0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0</v>
      </c>
      <c r="AN215" s="48">
        <v>0</v>
      </c>
      <c r="AO215" s="48">
        <v>0</v>
      </c>
      <c r="AP215" s="58">
        <v>0</v>
      </c>
      <c r="AQ215" s="48">
        <v>0</v>
      </c>
      <c r="AR215" s="48">
        <v>0</v>
      </c>
      <c r="AS215" s="48">
        <v>0</v>
      </c>
      <c r="AT215" s="48">
        <v>0</v>
      </c>
      <c r="AU215" s="48">
        <v>0</v>
      </c>
      <c r="AV215" s="48">
        <v>0</v>
      </c>
      <c r="AW215" s="48">
        <v>0</v>
      </c>
      <c r="AX215" s="48">
        <v>0</v>
      </c>
      <c r="AY215" s="48">
        <v>0</v>
      </c>
      <c r="AZ215" s="48">
        <v>0</v>
      </c>
      <c r="BA215" s="48">
        <v>0</v>
      </c>
      <c r="BB215" s="58">
        <v>0</v>
      </c>
      <c r="BC215" s="48">
        <v>0</v>
      </c>
      <c r="BD215" s="48">
        <v>0</v>
      </c>
      <c r="BE215" s="48">
        <v>0</v>
      </c>
      <c r="BF215" s="48">
        <v>0</v>
      </c>
      <c r="BG215" s="48">
        <v>0</v>
      </c>
      <c r="BH215" s="48">
        <v>0</v>
      </c>
      <c r="BI215" s="48">
        <v>0</v>
      </c>
      <c r="BJ215" s="48">
        <v>0</v>
      </c>
      <c r="BK215" s="48">
        <v>0</v>
      </c>
      <c r="BL215" s="48">
        <v>0</v>
      </c>
      <c r="BM215" s="48">
        <v>0</v>
      </c>
      <c r="BN215" s="58">
        <v>0</v>
      </c>
      <c r="BO215" s="48">
        <v>0</v>
      </c>
      <c r="BP215" s="48">
        <v>0</v>
      </c>
      <c r="BQ215" s="48">
        <v>0</v>
      </c>
      <c r="BR215" s="48">
        <v>0</v>
      </c>
      <c r="BS215" s="48">
        <v>0</v>
      </c>
      <c r="BT215" s="48">
        <v>0</v>
      </c>
      <c r="BU215" s="48">
        <v>0</v>
      </c>
      <c r="BV215" s="48">
        <v>0</v>
      </c>
      <c r="BW215" s="48">
        <v>0</v>
      </c>
      <c r="BX215" s="48">
        <v>0</v>
      </c>
      <c r="BY215" s="48">
        <v>0</v>
      </c>
      <c r="BZ215" s="58">
        <v>0</v>
      </c>
      <c r="CA215" s="48">
        <v>0</v>
      </c>
      <c r="CB215" s="48">
        <v>0</v>
      </c>
      <c r="CC215" s="48">
        <v>0</v>
      </c>
      <c r="CD215" s="48">
        <v>0</v>
      </c>
      <c r="CE215" s="48">
        <v>0</v>
      </c>
      <c r="CF215" s="48">
        <v>0</v>
      </c>
      <c r="CG215" s="48">
        <v>0</v>
      </c>
      <c r="CH215" s="48">
        <v>0</v>
      </c>
      <c r="CI215" s="48">
        <v>0</v>
      </c>
      <c r="CJ215" s="48">
        <v>0</v>
      </c>
      <c r="CK215" s="48">
        <v>0</v>
      </c>
      <c r="CL215" s="58">
        <v>0</v>
      </c>
      <c r="CM215" s="48">
        <v>0</v>
      </c>
      <c r="CN215" s="48">
        <v>0</v>
      </c>
      <c r="CO215" s="48">
        <v>0</v>
      </c>
      <c r="CP215" s="48">
        <v>0</v>
      </c>
      <c r="CQ215" s="48">
        <v>0</v>
      </c>
      <c r="CR215" s="48">
        <v>0</v>
      </c>
      <c r="CS215" s="48">
        <v>0</v>
      </c>
      <c r="CT215" s="48">
        <v>0</v>
      </c>
      <c r="CU215" s="48">
        <v>0</v>
      </c>
      <c r="CV215" s="48">
        <v>0</v>
      </c>
      <c r="CW215" s="71">
        <v>0</v>
      </c>
      <c r="CX215" s="47">
        <v>0</v>
      </c>
      <c r="CY215" s="47">
        <v>0</v>
      </c>
      <c r="CZ215" s="47">
        <v>8.2964889466840056E-4</v>
      </c>
      <c r="DA215" s="47">
        <v>0</v>
      </c>
      <c r="DB215" s="47">
        <v>0</v>
      </c>
      <c r="DC215" s="47">
        <v>0</v>
      </c>
      <c r="DD215" s="47">
        <v>2.0650195058517559E-3</v>
      </c>
      <c r="DE215" s="47">
        <v>0</v>
      </c>
      <c r="DF215" s="47">
        <v>0</v>
      </c>
      <c r="DG215" s="47">
        <v>0</v>
      </c>
      <c r="DH215" s="47">
        <v>0</v>
      </c>
      <c r="DI215" s="47">
        <v>0</v>
      </c>
    </row>
    <row r="216" spans="1:113" x14ac:dyDescent="0.25">
      <c r="A216" s="23" t="s">
        <v>396</v>
      </c>
      <c r="B216" s="20" t="s">
        <v>398</v>
      </c>
      <c r="C216" s="20" t="s">
        <v>396</v>
      </c>
      <c r="D216" s="43" t="s">
        <v>360</v>
      </c>
      <c r="E216" s="42" t="s">
        <v>151</v>
      </c>
      <c r="F216" s="48">
        <v>5.2104947916666671</v>
      </c>
      <c r="G216" s="48">
        <v>8.4598437499999992</v>
      </c>
      <c r="H216" s="48">
        <v>5.1581484375000004</v>
      </c>
      <c r="I216" s="48">
        <v>10.939755208333334</v>
      </c>
      <c r="J216" s="48">
        <v>6.4373593749999998</v>
      </c>
      <c r="K216" s="48">
        <v>8.8459062500000005</v>
      </c>
      <c r="L216" s="48">
        <v>9.9295911458333332</v>
      </c>
      <c r="M216" s="48">
        <v>9.1179062500000008</v>
      </c>
      <c r="N216" s="48">
        <v>4.7494505208333333</v>
      </c>
      <c r="O216" s="48">
        <v>8.3561796874999992</v>
      </c>
      <c r="P216" s="48">
        <v>6.6557578125000001</v>
      </c>
      <c r="Q216" s="48">
        <v>5.2694999999999999</v>
      </c>
      <c r="R216" s="58">
        <v>5.6942135416666666</v>
      </c>
      <c r="S216" s="48">
        <v>5.039802083333333</v>
      </c>
      <c r="T216" s="48">
        <v>13.676229166666666</v>
      </c>
      <c r="U216" s="48">
        <v>9.1457447916666652</v>
      </c>
      <c r="V216" s="48">
        <v>12.137158854166666</v>
      </c>
      <c r="W216" s="48">
        <v>8.2283072916666669</v>
      </c>
      <c r="X216" s="48">
        <v>34.878445312499998</v>
      </c>
      <c r="Y216" s="48">
        <v>10.383455729166666</v>
      </c>
      <c r="Z216" s="48">
        <v>11.679210937500001</v>
      </c>
      <c r="AA216" s="48">
        <v>7.5104218749999996</v>
      </c>
      <c r="AB216" s="48">
        <v>12.885721354166666</v>
      </c>
      <c r="AC216" s="48">
        <v>11.136093750000001</v>
      </c>
      <c r="AD216" s="58">
        <v>10.1391875</v>
      </c>
      <c r="AE216" s="48">
        <v>10.715526041666665</v>
      </c>
      <c r="AF216" s="48">
        <v>10.588395833333333</v>
      </c>
      <c r="AG216" s="48">
        <v>14.972614583333332</v>
      </c>
      <c r="AH216" s="48">
        <v>7.7171692708333328</v>
      </c>
      <c r="AI216" s="48">
        <v>4.8134140624999997</v>
      </c>
      <c r="AJ216" s="48">
        <v>6.4019557291666667</v>
      </c>
      <c r="AK216" s="48">
        <v>8.0541874999999994</v>
      </c>
      <c r="AL216" s="48">
        <v>7.3461822916666666</v>
      </c>
      <c r="AM216" s="48">
        <v>7.401791666666667</v>
      </c>
      <c r="AN216" s="48">
        <v>3.9590442708333331</v>
      </c>
      <c r="AO216" s="48">
        <v>5.5910234374999996</v>
      </c>
      <c r="AP216" s="58">
        <v>8.2160572916666652</v>
      </c>
      <c r="AQ216" s="48">
        <v>4.5548567708333332</v>
      </c>
      <c r="AR216" s="48">
        <v>5.6322265624999996</v>
      </c>
      <c r="AS216" s="48">
        <v>10.083848958333334</v>
      </c>
      <c r="AT216" s="48">
        <v>8.1996927083333322</v>
      </c>
      <c r="AU216" s="48">
        <v>9.6723619791666664</v>
      </c>
      <c r="AV216" s="48">
        <v>7.8629843749999999</v>
      </c>
      <c r="AW216" s="48">
        <v>14.044638020833334</v>
      </c>
      <c r="AX216" s="48">
        <v>14.135052083333333</v>
      </c>
      <c r="AY216" s="48">
        <v>8.4547968749999995</v>
      </c>
      <c r="AZ216" s="48">
        <v>12.263302083333334</v>
      </c>
      <c r="BA216" s="48">
        <v>8.2312239583333326</v>
      </c>
      <c r="BB216" s="58">
        <v>9.7973958333333346</v>
      </c>
      <c r="BC216" s="48">
        <v>14.3535703125</v>
      </c>
      <c r="BD216" s="48">
        <v>13.617953125</v>
      </c>
      <c r="BE216" s="48">
        <v>10.943361979166665</v>
      </c>
      <c r="BF216" s="48">
        <v>11.318888020833334</v>
      </c>
      <c r="BG216" s="48">
        <v>20.174973958333332</v>
      </c>
      <c r="BH216" s="48">
        <v>12.132744791666665</v>
      </c>
      <c r="BI216" s="48">
        <v>16.176268229166666</v>
      </c>
      <c r="BJ216" s="48">
        <v>14.754903645833334</v>
      </c>
      <c r="BK216" s="48">
        <v>9.8907708333333346</v>
      </c>
      <c r="BL216" s="48">
        <v>12.080414062499999</v>
      </c>
      <c r="BM216" s="48">
        <v>12.013153645833334</v>
      </c>
      <c r="BN216" s="58">
        <v>23.717565104166667</v>
      </c>
      <c r="BO216" s="48">
        <v>16.769041666666666</v>
      </c>
      <c r="BP216" s="48">
        <v>25.386265625</v>
      </c>
      <c r="BQ216" s="48">
        <v>12.311828125</v>
      </c>
      <c r="BR216" s="48">
        <v>15.309096354166666</v>
      </c>
      <c r="BS216" s="48">
        <v>9.4378307291666665</v>
      </c>
      <c r="BT216" s="48">
        <v>9.2875781249999996</v>
      </c>
      <c r="BU216" s="48">
        <v>14.421143229166667</v>
      </c>
      <c r="BV216" s="48">
        <v>8.8103072916666658</v>
      </c>
      <c r="BW216" s="48">
        <v>8.8799322916666661</v>
      </c>
      <c r="BX216" s="48">
        <v>12.407372395833335</v>
      </c>
      <c r="BY216" s="48">
        <v>16.414596354166665</v>
      </c>
      <c r="BZ216" s="58">
        <v>14.373744791666667</v>
      </c>
      <c r="CA216" s="48">
        <v>8.1649895833333339</v>
      </c>
      <c r="CB216" s="48">
        <v>8.3740729166666661</v>
      </c>
      <c r="CC216" s="48">
        <v>8.6658723958333344</v>
      </c>
      <c r="CD216" s="48">
        <v>16.997682291666667</v>
      </c>
      <c r="CE216" s="48">
        <v>23.037911458333333</v>
      </c>
      <c r="CF216" s="48">
        <v>11.146346354166665</v>
      </c>
      <c r="CG216" s="48">
        <v>21.3442734375</v>
      </c>
      <c r="CH216" s="48">
        <v>14.579981770833333</v>
      </c>
      <c r="CI216" s="48">
        <v>15.224622395833332</v>
      </c>
      <c r="CJ216" s="48">
        <v>13.248671874999999</v>
      </c>
      <c r="CK216" s="48">
        <v>27.703098958333332</v>
      </c>
      <c r="CL216" s="58">
        <v>15.830665799739922</v>
      </c>
      <c r="CM216" s="48">
        <v>8.9299037711313378</v>
      </c>
      <c r="CN216" s="48">
        <v>23.649906371911573</v>
      </c>
      <c r="CO216" s="48">
        <v>12.285068920676203</v>
      </c>
      <c r="CP216" s="48">
        <v>25.963310793237969</v>
      </c>
      <c r="CQ216" s="48">
        <v>9.1921534460338101</v>
      </c>
      <c r="CR216" s="48">
        <v>15.066980494148243</v>
      </c>
      <c r="CS216" s="48">
        <v>51.862582574772432</v>
      </c>
      <c r="CT216" s="48">
        <v>22.07487386215865</v>
      </c>
      <c r="CU216" s="48">
        <v>11.236395318595578</v>
      </c>
      <c r="CV216" s="48">
        <v>17.588824447334201</v>
      </c>
      <c r="CW216" s="71">
        <v>11.739154746423926</v>
      </c>
      <c r="CX216" s="47">
        <v>12.196559167750324</v>
      </c>
      <c r="CY216" s="47">
        <v>16.043037711313392</v>
      </c>
      <c r="CZ216" s="47">
        <v>9.2659063719115746</v>
      </c>
      <c r="DA216" s="47">
        <v>14.071776332899871</v>
      </c>
      <c r="DB216" s="47">
        <v>8.2190325097529247</v>
      </c>
      <c r="DC216" s="47">
        <v>10.427404421326397</v>
      </c>
      <c r="DD216" s="47">
        <v>18.709914174252276</v>
      </c>
      <c r="DE216" s="47">
        <v>18.803490247074123</v>
      </c>
      <c r="DF216" s="47">
        <v>10.643425227568271</v>
      </c>
      <c r="DG216" s="47">
        <v>13.559435630689206</v>
      </c>
      <c r="DH216" s="47">
        <v>13.406879063719115</v>
      </c>
      <c r="DI216" s="47">
        <v>11.888884265279584</v>
      </c>
    </row>
    <row r="217" spans="1:113" x14ac:dyDescent="0.25">
      <c r="A217" s="23" t="s">
        <v>396</v>
      </c>
      <c r="B217" s="20" t="s">
        <v>398</v>
      </c>
      <c r="C217" s="20" t="s">
        <v>396</v>
      </c>
      <c r="D217" s="43" t="s">
        <v>361</v>
      </c>
      <c r="E217" s="42" t="s">
        <v>572</v>
      </c>
      <c r="F217" s="48">
        <v>1.1499739583333333</v>
      </c>
      <c r="G217" s="48">
        <v>2.4730234375000002</v>
      </c>
      <c r="H217" s="48">
        <v>1.5552369791666667</v>
      </c>
      <c r="I217" s="48">
        <v>0.48324739583333332</v>
      </c>
      <c r="J217" s="48">
        <v>0.75399739583333336</v>
      </c>
      <c r="K217" s="48">
        <v>1.7207135416666668</v>
      </c>
      <c r="L217" s="48">
        <v>1.1049869791666667</v>
      </c>
      <c r="M217" s="48">
        <v>1.6482942708333332</v>
      </c>
      <c r="N217" s="48">
        <v>2.9159791666666663</v>
      </c>
      <c r="O217" s="48">
        <v>1.8659088541666664</v>
      </c>
      <c r="P217" s="48">
        <v>0.78249739583333333</v>
      </c>
      <c r="Q217" s="48">
        <v>2.0928567708333334</v>
      </c>
      <c r="R217" s="58">
        <v>1.0001223958333332</v>
      </c>
      <c r="S217" s="48">
        <v>0.84720833333333334</v>
      </c>
      <c r="T217" s="48">
        <v>1.7322421875</v>
      </c>
      <c r="U217" s="48">
        <v>1.4117578125000001</v>
      </c>
      <c r="V217" s="48">
        <v>1.3864687499999999</v>
      </c>
      <c r="W217" s="48">
        <v>1.57715625</v>
      </c>
      <c r="X217" s="48">
        <v>1.1653307291666668</v>
      </c>
      <c r="Y217" s="48">
        <v>2.0726822916666667</v>
      </c>
      <c r="Z217" s="48">
        <v>1.3380182291666667</v>
      </c>
      <c r="AA217" s="48">
        <v>0.99047395833333329</v>
      </c>
      <c r="AB217" s="48">
        <v>0.69327604166666668</v>
      </c>
      <c r="AC217" s="48">
        <v>1.1368255208333333</v>
      </c>
      <c r="AD217" s="58">
        <v>2.0800729166666665</v>
      </c>
      <c r="AE217" s="48">
        <v>1.2105338541666668</v>
      </c>
      <c r="AF217" s="48">
        <v>1.1297942708333333</v>
      </c>
      <c r="AG217" s="48">
        <v>1.0521119791666667</v>
      </c>
      <c r="AH217" s="48">
        <v>2.4225937499999999</v>
      </c>
      <c r="AI217" s="48">
        <v>1.6303333333333332</v>
      </c>
      <c r="AJ217" s="48">
        <v>2.2584427083333334</v>
      </c>
      <c r="AK217" s="48">
        <v>1.5176744791666668</v>
      </c>
      <c r="AL217" s="48">
        <v>1.6132447916666668</v>
      </c>
      <c r="AM217" s="48">
        <v>1.4572135416666667</v>
      </c>
      <c r="AN217" s="48">
        <v>0.89654947916666661</v>
      </c>
      <c r="AO217" s="48">
        <v>1.654859375</v>
      </c>
      <c r="AP217" s="58">
        <v>2.3368906250000001</v>
      </c>
      <c r="AQ217" s="48">
        <v>8.9643359374999996</v>
      </c>
      <c r="AR217" s="48">
        <v>1.4015338541666666</v>
      </c>
      <c r="AS217" s="48">
        <v>3.5751067708333335</v>
      </c>
      <c r="AT217" s="48">
        <v>1.32821875</v>
      </c>
      <c r="AU217" s="48">
        <v>1.31509375</v>
      </c>
      <c r="AV217" s="48">
        <v>7.8254062500000003</v>
      </c>
      <c r="AW217" s="48">
        <v>19.916708333333332</v>
      </c>
      <c r="AX217" s="48">
        <v>10.552562500000001</v>
      </c>
      <c r="AY217" s="48">
        <v>1.3640651041666667</v>
      </c>
      <c r="AZ217" s="48">
        <v>1.0058984375</v>
      </c>
      <c r="BA217" s="48">
        <v>1.0812760416666667</v>
      </c>
      <c r="BB217" s="58">
        <v>1.3705911458333333</v>
      </c>
      <c r="BC217" s="48">
        <v>2.2058515624999999</v>
      </c>
      <c r="BD217" s="48">
        <v>1.8328098958333332</v>
      </c>
      <c r="BE217" s="48">
        <v>0.96373437500000003</v>
      </c>
      <c r="BF217" s="48">
        <v>1.3406848958333333</v>
      </c>
      <c r="BG217" s="48">
        <v>14.684695312500001</v>
      </c>
      <c r="BH217" s="48">
        <v>13.361065104166666</v>
      </c>
      <c r="BI217" s="48">
        <v>15.012044270833332</v>
      </c>
      <c r="BJ217" s="48">
        <v>12.223651041666667</v>
      </c>
      <c r="BK217" s="48">
        <v>18.858114583333332</v>
      </c>
      <c r="BL217" s="48">
        <v>14.0295078125</v>
      </c>
      <c r="BM217" s="48">
        <v>12.670869791666666</v>
      </c>
      <c r="BN217" s="58">
        <v>4.561109375</v>
      </c>
      <c r="BO217" s="48">
        <v>3.9276484374999998</v>
      </c>
      <c r="BP217" s="48">
        <v>3.0127395833333335</v>
      </c>
      <c r="BQ217" s="48">
        <v>4.7587083333333329</v>
      </c>
      <c r="BR217" s="48">
        <v>3.4022291666666664</v>
      </c>
      <c r="BS217" s="48">
        <v>3.4562421875</v>
      </c>
      <c r="BT217" s="48">
        <v>4.4656588541666666</v>
      </c>
      <c r="BU217" s="48">
        <v>2.6591302083333335</v>
      </c>
      <c r="BV217" s="48">
        <v>3.6854817708333334</v>
      </c>
      <c r="BW217" s="48">
        <v>1.8816640625000001</v>
      </c>
      <c r="BX217" s="48">
        <v>2.0178020833333332</v>
      </c>
      <c r="BY217" s="48">
        <v>2.9558020833333334</v>
      </c>
      <c r="BZ217" s="58">
        <v>6.4756015624999996</v>
      </c>
      <c r="CA217" s="48">
        <v>1.5578463541666667</v>
      </c>
      <c r="CB217" s="48">
        <v>1.0609713541666668</v>
      </c>
      <c r="CC217" s="48">
        <v>2.5050651041666665</v>
      </c>
      <c r="CD217" s="48">
        <v>1.6900781250000001</v>
      </c>
      <c r="CE217" s="48">
        <v>1.9434479166666665</v>
      </c>
      <c r="CF217" s="48">
        <v>3.3933333333333335</v>
      </c>
      <c r="CG217" s="48">
        <v>1.6273723958333333</v>
      </c>
      <c r="CH217" s="48">
        <v>2.1249531250000002</v>
      </c>
      <c r="CI217" s="48">
        <v>3.3640494791666664</v>
      </c>
      <c r="CJ217" s="48">
        <v>4.396947916666667</v>
      </c>
      <c r="CK217" s="48">
        <v>11.845916666666666</v>
      </c>
      <c r="CL217" s="58">
        <v>7.8213237971391418</v>
      </c>
      <c r="CM217" s="48">
        <v>5.6627750325097521</v>
      </c>
      <c r="CN217" s="48">
        <v>7.3892015604681403</v>
      </c>
      <c r="CO217" s="48">
        <v>10.909984395318595</v>
      </c>
      <c r="CP217" s="48">
        <v>12.281976592977893</v>
      </c>
      <c r="CQ217" s="48">
        <v>9.3630689206762039</v>
      </c>
      <c r="CR217" s="48">
        <v>9.3799687906371911</v>
      </c>
      <c r="CS217" s="48">
        <v>7.3992483745123536</v>
      </c>
      <c r="CT217" s="48">
        <v>5.8366788036410924</v>
      </c>
      <c r="CU217" s="48">
        <v>2.3534096228868657</v>
      </c>
      <c r="CV217" s="48">
        <v>3.4796566970091023</v>
      </c>
      <c r="CW217" s="71">
        <v>3.4206241872561769</v>
      </c>
      <c r="CX217" s="47">
        <v>0.77360208062418723</v>
      </c>
      <c r="CY217" s="47">
        <v>0.35791157347204156</v>
      </c>
      <c r="CZ217" s="47">
        <v>0.61642132639791936</v>
      </c>
      <c r="DA217" s="47">
        <v>0.657185955786736</v>
      </c>
      <c r="DB217" s="47">
        <v>0.45306892067620286</v>
      </c>
      <c r="DC217" s="47">
        <v>0.46489726918075419</v>
      </c>
      <c r="DD217" s="47">
        <v>0.52292067620286087</v>
      </c>
      <c r="DE217" s="47">
        <v>0.55234850455136542</v>
      </c>
      <c r="DF217" s="47">
        <v>0.94506631989596879</v>
      </c>
      <c r="DG217" s="47">
        <v>0.33150845253576072</v>
      </c>
      <c r="DH217" s="47">
        <v>0.51892587776332899</v>
      </c>
      <c r="DI217" s="47">
        <v>0.7930065019505852</v>
      </c>
    </row>
    <row r="218" spans="1:113" x14ac:dyDescent="0.25">
      <c r="A218" s="23" t="s">
        <v>396</v>
      </c>
      <c r="B218" s="20" t="s">
        <v>398</v>
      </c>
      <c r="C218" s="20" t="s">
        <v>396</v>
      </c>
      <c r="D218" s="43" t="s">
        <v>365</v>
      </c>
      <c r="E218" s="42" t="s">
        <v>152</v>
      </c>
      <c r="F218" s="48">
        <v>9.3492187500000004E-2</v>
      </c>
      <c r="G218" s="48">
        <v>0.1243828125</v>
      </c>
      <c r="H218" s="48">
        <v>2.8192708333333334E-2</v>
      </c>
      <c r="I218" s="48">
        <v>4.9479166666666665E-5</v>
      </c>
      <c r="J218" s="48">
        <v>6.4265625000000007E-2</v>
      </c>
      <c r="K218" s="48">
        <v>4.9916666666666665E-2</v>
      </c>
      <c r="L218" s="48">
        <v>2.5364583333333333E-2</v>
      </c>
      <c r="M218" s="48">
        <v>1.5135416666666667E-2</v>
      </c>
      <c r="N218" s="48">
        <v>2.1705729166666667E-2</v>
      </c>
      <c r="O218" s="48">
        <v>6.6111979166666668E-2</v>
      </c>
      <c r="P218" s="48">
        <v>3.9333333333333338E-2</v>
      </c>
      <c r="Q218" s="48">
        <v>9.2325520833333327E-2</v>
      </c>
      <c r="R218" s="58">
        <v>0.10894791666666667</v>
      </c>
      <c r="S218" s="48">
        <v>5.7437500000000002E-2</v>
      </c>
      <c r="T218" s="48">
        <v>3.9804687499999998E-2</v>
      </c>
      <c r="U218" s="48">
        <v>2.3447916666666669E-2</v>
      </c>
      <c r="V218" s="48">
        <v>2.8505208333333334E-2</v>
      </c>
      <c r="W218" s="48">
        <v>2.8122395833333331E-2</v>
      </c>
      <c r="X218" s="48">
        <v>2.5851562500000001E-2</v>
      </c>
      <c r="Y218" s="48">
        <v>3.3078125E-2</v>
      </c>
      <c r="Z218" s="48">
        <v>3.5177083333333338E-2</v>
      </c>
      <c r="AA218" s="48">
        <v>4.2049479166666667E-2</v>
      </c>
      <c r="AB218" s="48">
        <v>0.51440624999999995</v>
      </c>
      <c r="AC218" s="48">
        <v>0.12753645833333332</v>
      </c>
      <c r="AD218" s="58">
        <v>1.3643723958333334</v>
      </c>
      <c r="AE218" s="48">
        <v>0.13004947916666665</v>
      </c>
      <c r="AF218" s="48">
        <v>0.40433593750000002</v>
      </c>
      <c r="AG218" s="48">
        <v>0.28043750000000001</v>
      </c>
      <c r="AH218" s="48">
        <v>5.8695312499999999E-2</v>
      </c>
      <c r="AI218" s="48">
        <v>0.38212239583333329</v>
      </c>
      <c r="AJ218" s="48">
        <v>0.10402864583333332</v>
      </c>
      <c r="AK218" s="48">
        <v>9.5721354166666675E-2</v>
      </c>
      <c r="AL218" s="48">
        <v>0.22096874999999999</v>
      </c>
      <c r="AM218" s="48">
        <v>0.2086015625</v>
      </c>
      <c r="AN218" s="48">
        <v>9.6406249999999999E-2</v>
      </c>
      <c r="AO218" s="48">
        <v>0.33684635416666669</v>
      </c>
      <c r="AP218" s="58">
        <v>0.25468750000000001</v>
      </c>
      <c r="AQ218" s="48">
        <v>0.14977604166666666</v>
      </c>
      <c r="AR218" s="48">
        <v>2.3994791666666668E-2</v>
      </c>
      <c r="AS218" s="48">
        <v>1.7853828125</v>
      </c>
      <c r="AT218" s="48">
        <v>0.21036197916666666</v>
      </c>
      <c r="AU218" s="48">
        <v>7.6276041666666669E-2</v>
      </c>
      <c r="AV218" s="48">
        <v>6.7317708333333323E-2</v>
      </c>
      <c r="AW218" s="48">
        <v>0.23641145833333332</v>
      </c>
      <c r="AX218" s="48">
        <v>9.2656249999999996E-3</v>
      </c>
      <c r="AY218" s="48">
        <v>1.1997395833333334E-2</v>
      </c>
      <c r="AZ218" s="48">
        <v>0</v>
      </c>
      <c r="BA218" s="48">
        <v>1.7437500000000002E-2</v>
      </c>
      <c r="BB218" s="58">
        <v>2.1046875E-2</v>
      </c>
      <c r="BC218" s="48">
        <v>1.3625104166666668</v>
      </c>
      <c r="BD218" s="48">
        <v>0.53013281249999999</v>
      </c>
      <c r="BE218" s="48">
        <v>1.8800208333333333</v>
      </c>
      <c r="BF218" s="48">
        <v>1.0335156249999999</v>
      </c>
      <c r="BG218" s="48">
        <v>2.7697031249999999</v>
      </c>
      <c r="BH218" s="48">
        <v>0.13166927083333335</v>
      </c>
      <c r="BI218" s="48">
        <v>1.2270833333333333E-2</v>
      </c>
      <c r="BJ218" s="48">
        <v>0.3770703125</v>
      </c>
      <c r="BK218" s="48">
        <v>3.0094895833333335</v>
      </c>
      <c r="BL218" s="48">
        <v>2.8915729166666666</v>
      </c>
      <c r="BM218" s="48">
        <v>0.73650520833333333</v>
      </c>
      <c r="BN218" s="58">
        <v>0.42997135416666671</v>
      </c>
      <c r="BO218" s="48">
        <v>0.20729427083333335</v>
      </c>
      <c r="BP218" s="48">
        <v>2.3406015624999998</v>
      </c>
      <c r="BQ218" s="48">
        <v>3.5726510416666666</v>
      </c>
      <c r="BR218" s="48">
        <v>2.0710625</v>
      </c>
      <c r="BS218" s="48">
        <v>2.2755494791666666</v>
      </c>
      <c r="BT218" s="48">
        <v>2.7400234375000001</v>
      </c>
      <c r="BU218" s="48">
        <v>5.4031250000000003E-2</v>
      </c>
      <c r="BV218" s="48">
        <v>3.1294192708333335</v>
      </c>
      <c r="BW218" s="48">
        <v>3.9304687499999998E-2</v>
      </c>
      <c r="BX218" s="48">
        <v>8.726302083333333E-2</v>
      </c>
      <c r="BY218" s="48">
        <v>5.6332031249999996</v>
      </c>
      <c r="BZ218" s="58">
        <v>0.19723437499999999</v>
      </c>
      <c r="CA218" s="48">
        <v>1.4504635416666667</v>
      </c>
      <c r="CB218" s="48">
        <v>0.12639062500000001</v>
      </c>
      <c r="CC218" s="48">
        <v>3.0999661458333336</v>
      </c>
      <c r="CD218" s="48">
        <v>0.12506770833333333</v>
      </c>
      <c r="CE218" s="48">
        <v>7.2695078124999997</v>
      </c>
      <c r="CF218" s="48">
        <v>3.4049687500000001</v>
      </c>
      <c r="CG218" s="48">
        <v>2.5574713541666667</v>
      </c>
      <c r="CH218" s="48">
        <v>9.0203124999999995E-2</v>
      </c>
      <c r="CI218" s="48">
        <v>1.2633802083333332</v>
      </c>
      <c r="CJ218" s="48">
        <v>0.12030468749999999</v>
      </c>
      <c r="CK218" s="48">
        <v>0.124125</v>
      </c>
      <c r="CL218" s="58">
        <v>0.11789596879063718</v>
      </c>
      <c r="CM218" s="48">
        <v>3.06814044213264E-2</v>
      </c>
      <c r="CN218" s="48">
        <v>8.6795838751625484E-2</v>
      </c>
      <c r="CO218" s="48">
        <v>1.8824447334200259E-2</v>
      </c>
      <c r="CP218" s="48">
        <v>1.3388816644993497E-2</v>
      </c>
      <c r="CQ218" s="48">
        <v>0</v>
      </c>
      <c r="CR218" s="48">
        <v>1.3003901170351105E-4</v>
      </c>
      <c r="CS218" s="48">
        <v>4.9528946684005204</v>
      </c>
      <c r="CT218" s="48">
        <v>1.5940182054616385E-2</v>
      </c>
      <c r="CU218" s="48">
        <v>1.1710559167750325</v>
      </c>
      <c r="CV218" s="48">
        <v>0.97740182054616387</v>
      </c>
      <c r="CW218" s="71">
        <v>2.1650169050715213</v>
      </c>
      <c r="CX218" s="47">
        <v>0.32311573472041616</v>
      </c>
      <c r="CY218" s="47">
        <v>0.18839791937581274</v>
      </c>
      <c r="CZ218" s="47">
        <v>1.3965279583875163</v>
      </c>
      <c r="DA218" s="47">
        <v>1.2378673602080625</v>
      </c>
      <c r="DB218" s="47">
        <v>0.57676983094928469</v>
      </c>
      <c r="DC218" s="47">
        <v>6.0868660598179448E-2</v>
      </c>
      <c r="DD218" s="47">
        <v>0.29014824447334198</v>
      </c>
      <c r="DE218" s="47">
        <v>5.0811027308192456</v>
      </c>
      <c r="DF218" s="47">
        <v>0.52100390117035111</v>
      </c>
      <c r="DG218" s="47">
        <v>5.6783224967490247</v>
      </c>
      <c r="DH218" s="47">
        <v>8.6558959687906381</v>
      </c>
      <c r="DI218" s="47">
        <v>10.614777633289988</v>
      </c>
    </row>
    <row r="219" spans="1:113" x14ac:dyDescent="0.25">
      <c r="A219" s="23" t="s">
        <v>396</v>
      </c>
      <c r="B219" s="20" t="s">
        <v>398</v>
      </c>
      <c r="C219" s="20" t="s">
        <v>396</v>
      </c>
      <c r="D219" s="43" t="s">
        <v>366</v>
      </c>
      <c r="E219" s="42" t="s">
        <v>153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2.2447916666666668E-2</v>
      </c>
      <c r="M219" s="48">
        <v>0</v>
      </c>
      <c r="N219" s="48">
        <v>0</v>
      </c>
      <c r="O219" s="48">
        <v>5.7351562500000001E-2</v>
      </c>
      <c r="P219" s="48">
        <v>0</v>
      </c>
      <c r="Q219" s="48">
        <v>0</v>
      </c>
      <c r="R219" s="58">
        <v>7.4505208333333333E-3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2.9140625E-3</v>
      </c>
      <c r="AB219" s="48">
        <v>0</v>
      </c>
      <c r="AC219" s="48">
        <v>0</v>
      </c>
      <c r="AD219" s="58">
        <v>8.7968749999999991E-3</v>
      </c>
      <c r="AE219" s="48">
        <v>0</v>
      </c>
      <c r="AF219" s="48">
        <v>2.9937499999999999E-2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0</v>
      </c>
      <c r="AO219" s="48">
        <v>0</v>
      </c>
      <c r="AP219" s="58">
        <v>0</v>
      </c>
      <c r="AQ219" s="48">
        <v>0</v>
      </c>
      <c r="AR219" s="48">
        <v>0</v>
      </c>
      <c r="AS219" s="48">
        <v>0</v>
      </c>
      <c r="AT219" s="48">
        <v>0</v>
      </c>
      <c r="AU219" s="48">
        <v>0</v>
      </c>
      <c r="AV219" s="48">
        <v>5.208333333333333E-3</v>
      </c>
      <c r="AW219" s="48">
        <v>0</v>
      </c>
      <c r="AX219" s="48">
        <v>0</v>
      </c>
      <c r="AY219" s="48">
        <v>0</v>
      </c>
      <c r="AZ219" s="48">
        <v>0</v>
      </c>
      <c r="BA219" s="48">
        <v>0</v>
      </c>
      <c r="BB219" s="58">
        <v>0</v>
      </c>
      <c r="BC219" s="48">
        <v>0</v>
      </c>
      <c r="BD219" s="48">
        <v>0</v>
      </c>
      <c r="BE219" s="48">
        <v>0</v>
      </c>
      <c r="BF219" s="48">
        <v>0</v>
      </c>
      <c r="BG219" s="48">
        <v>0</v>
      </c>
      <c r="BH219" s="48">
        <v>0</v>
      </c>
      <c r="BI219" s="48">
        <v>0</v>
      </c>
      <c r="BJ219" s="48">
        <v>0</v>
      </c>
      <c r="BK219" s="48">
        <v>0</v>
      </c>
      <c r="BL219" s="48">
        <v>0</v>
      </c>
      <c r="BM219" s="48">
        <v>0</v>
      </c>
      <c r="BN219" s="58">
        <v>4.4861979166666663E-2</v>
      </c>
      <c r="BO219" s="48">
        <v>0</v>
      </c>
      <c r="BP219" s="48">
        <v>0</v>
      </c>
      <c r="BQ219" s="48">
        <v>0</v>
      </c>
      <c r="BR219" s="48">
        <v>0</v>
      </c>
      <c r="BS219" s="48">
        <v>0</v>
      </c>
      <c r="BT219" s="48">
        <v>0</v>
      </c>
      <c r="BU219" s="48">
        <v>0</v>
      </c>
      <c r="BV219" s="48">
        <v>0</v>
      </c>
      <c r="BW219" s="48">
        <v>0</v>
      </c>
      <c r="BX219" s="48">
        <v>0</v>
      </c>
      <c r="BY219" s="48">
        <v>0</v>
      </c>
      <c r="BZ219" s="58">
        <v>0</v>
      </c>
      <c r="CA219" s="48">
        <v>0</v>
      </c>
      <c r="CB219" s="48">
        <v>0</v>
      </c>
      <c r="CC219" s="48">
        <v>0</v>
      </c>
      <c r="CD219" s="48">
        <v>0</v>
      </c>
      <c r="CE219" s="48">
        <v>0</v>
      </c>
      <c r="CF219" s="48">
        <v>0</v>
      </c>
      <c r="CG219" s="48">
        <v>0</v>
      </c>
      <c r="CH219" s="48">
        <v>0</v>
      </c>
      <c r="CI219" s="48">
        <v>0</v>
      </c>
      <c r="CJ219" s="48">
        <v>0</v>
      </c>
      <c r="CK219" s="48">
        <v>0</v>
      </c>
      <c r="CL219" s="58">
        <v>3.901170351105331E-5</v>
      </c>
      <c r="CM219" s="48">
        <v>4.4213263979193754E-5</v>
      </c>
      <c r="CN219" s="48">
        <v>0</v>
      </c>
      <c r="CO219" s="48">
        <v>0</v>
      </c>
      <c r="CP219" s="48">
        <v>0</v>
      </c>
      <c r="CQ219" s="48">
        <v>0</v>
      </c>
      <c r="CR219" s="48">
        <v>0</v>
      </c>
      <c r="CS219" s="48">
        <v>0</v>
      </c>
      <c r="CT219" s="48">
        <v>0</v>
      </c>
      <c r="CU219" s="48">
        <v>0</v>
      </c>
      <c r="CV219" s="48">
        <v>0</v>
      </c>
      <c r="CW219" s="71">
        <v>0</v>
      </c>
      <c r="CX219" s="47">
        <v>0</v>
      </c>
      <c r="CY219" s="47">
        <v>0</v>
      </c>
      <c r="CZ219" s="47">
        <v>4.5997399219765929E-2</v>
      </c>
      <c r="DA219" s="47">
        <v>0</v>
      </c>
      <c r="DB219" s="47">
        <v>0</v>
      </c>
      <c r="DC219" s="47">
        <v>0</v>
      </c>
      <c r="DD219" s="47">
        <v>0</v>
      </c>
      <c r="DE219" s="47">
        <v>0</v>
      </c>
      <c r="DF219" s="47">
        <v>0</v>
      </c>
      <c r="DG219" s="47">
        <v>0</v>
      </c>
      <c r="DH219" s="47">
        <v>1.4762028608582573E-2</v>
      </c>
      <c r="DI219" s="47">
        <v>0</v>
      </c>
    </row>
    <row r="220" spans="1:113" x14ac:dyDescent="0.25">
      <c r="A220" s="23" t="s">
        <v>396</v>
      </c>
      <c r="B220" s="20" t="s">
        <v>398</v>
      </c>
      <c r="C220" s="20" t="s">
        <v>396</v>
      </c>
      <c r="D220" s="43" t="s">
        <v>368</v>
      </c>
      <c r="E220" s="42" t="s">
        <v>154</v>
      </c>
      <c r="F220" s="48">
        <v>2.8198854166666667</v>
      </c>
      <c r="G220" s="48">
        <v>3.2041354166666665</v>
      </c>
      <c r="H220" s="48">
        <v>2.6485338541666663</v>
      </c>
      <c r="I220" s="48">
        <v>0.24762239583333331</v>
      </c>
      <c r="J220" s="48">
        <v>2.8950364583333337</v>
      </c>
      <c r="K220" s="48">
        <v>2.6085182291666666</v>
      </c>
      <c r="L220" s="48">
        <v>6.8389036458333328</v>
      </c>
      <c r="M220" s="48">
        <v>3.7285677083333328</v>
      </c>
      <c r="N220" s="48">
        <v>2.7303489583333334</v>
      </c>
      <c r="O220" s="48">
        <v>3.7566666666666664</v>
      </c>
      <c r="P220" s="48">
        <v>4.7698437499999997</v>
      </c>
      <c r="Q220" s="48">
        <v>8.6574557291666654</v>
      </c>
      <c r="R220" s="58">
        <v>3.7214114583333333</v>
      </c>
      <c r="S220" s="48">
        <v>3.6832213541666663</v>
      </c>
      <c r="T220" s="48">
        <v>2.3171848958333334</v>
      </c>
      <c r="U220" s="48">
        <v>2.4745989583333334</v>
      </c>
      <c r="V220" s="48">
        <v>4.4687187499999999</v>
      </c>
      <c r="W220" s="48">
        <v>1.7793776041666667</v>
      </c>
      <c r="X220" s="48">
        <v>3.4796901041666666</v>
      </c>
      <c r="Y220" s="48">
        <v>6.0841432291666671</v>
      </c>
      <c r="Z220" s="48">
        <v>4.4328828124999999</v>
      </c>
      <c r="AA220" s="48">
        <v>6.3760026041666666</v>
      </c>
      <c r="AB220" s="48">
        <v>5.2170703124999998</v>
      </c>
      <c r="AC220" s="48">
        <v>1.1905182291666667</v>
      </c>
      <c r="AD220" s="58">
        <v>1.1792083333333332</v>
      </c>
      <c r="AE220" s="48">
        <v>0.67992968750000005</v>
      </c>
      <c r="AF220" s="48">
        <v>0.66812499999999997</v>
      </c>
      <c r="AG220" s="48">
        <v>6.4333255208333329</v>
      </c>
      <c r="AH220" s="48">
        <v>36.618658854166661</v>
      </c>
      <c r="AI220" s="48">
        <v>3.4760911458333337</v>
      </c>
      <c r="AJ220" s="48">
        <v>0.32983854166666671</v>
      </c>
      <c r="AK220" s="48">
        <v>3.7359609374999998</v>
      </c>
      <c r="AL220" s="48">
        <v>0.4253072916666667</v>
      </c>
      <c r="AM220" s="48">
        <v>1.3417942708333332</v>
      </c>
      <c r="AN220" s="48">
        <v>0.23012760416666667</v>
      </c>
      <c r="AO220" s="48">
        <v>0.63507291666666665</v>
      </c>
      <c r="AP220" s="58">
        <v>0.57318229166666668</v>
      </c>
      <c r="AQ220" s="48">
        <v>4.2289895833333331</v>
      </c>
      <c r="AR220" s="48">
        <v>0.48440104166666664</v>
      </c>
      <c r="AS220" s="48">
        <v>0.77955208333333337</v>
      </c>
      <c r="AT220" s="48">
        <v>0.47925260416666665</v>
      </c>
      <c r="AU220" s="48">
        <v>1.0837447916666667</v>
      </c>
      <c r="AV220" s="48">
        <v>0.51101302083333333</v>
      </c>
      <c r="AW220" s="48">
        <v>0.57771614583333342</v>
      </c>
      <c r="AX220" s="48">
        <v>2.8849192708333335</v>
      </c>
      <c r="AY220" s="48">
        <v>0.30347395833333329</v>
      </c>
      <c r="AZ220" s="48">
        <v>0.42013281250000001</v>
      </c>
      <c r="BA220" s="48">
        <v>0.3329375</v>
      </c>
      <c r="BB220" s="58">
        <v>0.4871875</v>
      </c>
      <c r="BC220" s="48">
        <v>0.60507291666666663</v>
      </c>
      <c r="BD220" s="48">
        <v>0.41036979166666671</v>
      </c>
      <c r="BE220" s="48">
        <v>0.46063281249999999</v>
      </c>
      <c r="BF220" s="48">
        <v>30.085856770833331</v>
      </c>
      <c r="BG220" s="48">
        <v>6.1199453124999996</v>
      </c>
      <c r="BH220" s="48">
        <v>2.4688906249999998</v>
      </c>
      <c r="BI220" s="48">
        <v>9.7381302083333345</v>
      </c>
      <c r="BJ220" s="48">
        <v>3.4088098958333335</v>
      </c>
      <c r="BK220" s="48">
        <v>0.95564062500000002</v>
      </c>
      <c r="BL220" s="48">
        <v>0.87778645833333335</v>
      </c>
      <c r="BM220" s="48">
        <v>1.0669010416666667</v>
      </c>
      <c r="BN220" s="58">
        <v>1.9885755208333333</v>
      </c>
      <c r="BO220" s="48">
        <v>0.36616927083333334</v>
      </c>
      <c r="BP220" s="48">
        <v>0.63205468750000005</v>
      </c>
      <c r="BQ220" s="48">
        <v>0.49863541666666661</v>
      </c>
      <c r="BR220" s="48">
        <v>1.1374453124999999</v>
      </c>
      <c r="BS220" s="48">
        <v>1.1945885416666668</v>
      </c>
      <c r="BT220" s="48">
        <v>0.43080989583333329</v>
      </c>
      <c r="BU220" s="48">
        <v>0.51203645833333333</v>
      </c>
      <c r="BV220" s="48">
        <v>0.6992942708333334</v>
      </c>
      <c r="BW220" s="48">
        <v>0.65764062499999998</v>
      </c>
      <c r="BX220" s="48">
        <v>1.0958151041666668</v>
      </c>
      <c r="BY220" s="48">
        <v>0.54389062499999996</v>
      </c>
      <c r="BZ220" s="58">
        <v>0.31369270833333329</v>
      </c>
      <c r="CA220" s="48">
        <v>1.4222473958333333</v>
      </c>
      <c r="CB220" s="48">
        <v>0.63956510416666668</v>
      </c>
      <c r="CC220" s="48">
        <v>0.89042968749999996</v>
      </c>
      <c r="CD220" s="48">
        <v>1.6046588541666666</v>
      </c>
      <c r="CE220" s="48">
        <v>1.1147499999999999</v>
      </c>
      <c r="CF220" s="48">
        <v>0.77204166666666663</v>
      </c>
      <c r="CG220" s="48">
        <v>0.78713020833333336</v>
      </c>
      <c r="CH220" s="48">
        <v>1.4017083333333333</v>
      </c>
      <c r="CI220" s="48">
        <v>0.45529947916666669</v>
      </c>
      <c r="CJ220" s="48">
        <v>1.0663307291666668</v>
      </c>
      <c r="CK220" s="48">
        <v>1.5620937500000001</v>
      </c>
      <c r="CL220" s="58">
        <v>1.9197295188556567</v>
      </c>
      <c r="CM220" s="48">
        <v>1.0448478543563069</v>
      </c>
      <c r="CN220" s="48">
        <v>1.5763328998699611</v>
      </c>
      <c r="CO220" s="48">
        <v>1.0642938881664499</v>
      </c>
      <c r="CP220" s="48">
        <v>2.5532379713914177</v>
      </c>
      <c r="CQ220" s="48">
        <v>2.1026866059817948</v>
      </c>
      <c r="CR220" s="48">
        <v>1.6396514954486345</v>
      </c>
      <c r="CS220" s="48">
        <v>0.90466840052015607</v>
      </c>
      <c r="CT220" s="48">
        <v>2.7391989596879065</v>
      </c>
      <c r="CU220" s="48">
        <v>5.7786840052015602</v>
      </c>
      <c r="CV220" s="48">
        <v>12.31053055916775</v>
      </c>
      <c r="CW220" s="71">
        <v>5.1002366710013005</v>
      </c>
      <c r="CX220" s="47">
        <v>5.3165045513654094</v>
      </c>
      <c r="CY220" s="47">
        <v>13.639024707412224</v>
      </c>
      <c r="CZ220" s="47">
        <v>8.9045825747724319</v>
      </c>
      <c r="DA220" s="47">
        <v>7.7845565669700916</v>
      </c>
      <c r="DB220" s="47">
        <v>9.1839687906371914</v>
      </c>
      <c r="DC220" s="47">
        <v>8.0372249674902463</v>
      </c>
      <c r="DD220" s="47">
        <v>13.555022106631988</v>
      </c>
      <c r="DE220" s="47">
        <v>11.117890767230168</v>
      </c>
      <c r="DF220" s="47">
        <v>8.662499349804941</v>
      </c>
      <c r="DG220" s="47">
        <v>12.072254876462939</v>
      </c>
      <c r="DH220" s="47">
        <v>6.5281794538361506</v>
      </c>
      <c r="DI220" s="47">
        <v>8.7448192457737335</v>
      </c>
    </row>
    <row r="221" spans="1:113" x14ac:dyDescent="0.25">
      <c r="A221" s="23" t="s">
        <v>396</v>
      </c>
      <c r="B221" s="20" t="s">
        <v>398</v>
      </c>
      <c r="C221" s="20" t="s">
        <v>396</v>
      </c>
      <c r="D221" s="43" t="s">
        <v>367</v>
      </c>
      <c r="E221" s="42" t="s">
        <v>155</v>
      </c>
      <c r="F221" s="48">
        <v>7.2706249999999999</v>
      </c>
      <c r="G221" s="48">
        <v>5.9342864583333332</v>
      </c>
      <c r="H221" s="48">
        <v>4.0097578125000002</v>
      </c>
      <c r="I221" s="48">
        <v>4.7281692708333329</v>
      </c>
      <c r="J221" s="48">
        <v>7.8406171875000004</v>
      </c>
      <c r="K221" s="48">
        <v>9.3329739583333335</v>
      </c>
      <c r="L221" s="48">
        <v>8.3205494791666652</v>
      </c>
      <c r="M221" s="48">
        <v>6.8281406249999996</v>
      </c>
      <c r="N221" s="48">
        <v>10.359955729166666</v>
      </c>
      <c r="O221" s="48">
        <v>14.8982734375</v>
      </c>
      <c r="P221" s="48">
        <v>7.8855781250000003</v>
      </c>
      <c r="Q221" s="48">
        <v>23.297111979166669</v>
      </c>
      <c r="R221" s="58">
        <v>8.3418359375000009</v>
      </c>
      <c r="S221" s="48">
        <v>6.8002317708333333</v>
      </c>
      <c r="T221" s="48">
        <v>9.8704270833333343</v>
      </c>
      <c r="U221" s="48">
        <v>12.562598958333334</v>
      </c>
      <c r="V221" s="48">
        <v>14.259723958333334</v>
      </c>
      <c r="W221" s="48">
        <v>5.8556640624999998</v>
      </c>
      <c r="X221" s="48">
        <v>10.204333333333334</v>
      </c>
      <c r="Y221" s="48">
        <v>11.286104166666666</v>
      </c>
      <c r="Z221" s="48">
        <v>8.6966328125000008</v>
      </c>
      <c r="AA221" s="48">
        <v>15.880489583333333</v>
      </c>
      <c r="AB221" s="48">
        <v>55.579072916666661</v>
      </c>
      <c r="AC221" s="48">
        <v>13.914763020833334</v>
      </c>
      <c r="AD221" s="58">
        <v>7.7501171874999999</v>
      </c>
      <c r="AE221" s="48">
        <v>12.660622395833334</v>
      </c>
      <c r="AF221" s="48">
        <v>7.5968229166666656</v>
      </c>
      <c r="AG221" s="48">
        <v>14.105421874999999</v>
      </c>
      <c r="AH221" s="48">
        <v>9.8711041666666652</v>
      </c>
      <c r="AI221" s="48">
        <v>9.1406536458333338</v>
      </c>
      <c r="AJ221" s="48">
        <v>9.2301536458333331</v>
      </c>
      <c r="AK221" s="48">
        <v>8.9744843749999994</v>
      </c>
      <c r="AL221" s="48">
        <v>7.0358307291666673</v>
      </c>
      <c r="AM221" s="48">
        <v>10.709481770833333</v>
      </c>
      <c r="AN221" s="48">
        <v>8.8596093749999998</v>
      </c>
      <c r="AO221" s="48">
        <v>12.790190104166665</v>
      </c>
      <c r="AP221" s="58">
        <v>4.9792890625000004</v>
      </c>
      <c r="AQ221" s="48">
        <v>8.975231770833334</v>
      </c>
      <c r="AR221" s="48">
        <v>7.3436380208333327</v>
      </c>
      <c r="AS221" s="48">
        <v>10.541080729166666</v>
      </c>
      <c r="AT221" s="48">
        <v>20.708427083333333</v>
      </c>
      <c r="AU221" s="48">
        <v>11.778041666666667</v>
      </c>
      <c r="AV221" s="48">
        <v>14.971388020833333</v>
      </c>
      <c r="AW221" s="48">
        <v>6.5109036458333334</v>
      </c>
      <c r="AX221" s="48">
        <v>9.3915104166666659</v>
      </c>
      <c r="AY221" s="48">
        <v>24.468614583333331</v>
      </c>
      <c r="AZ221" s="48">
        <v>12.577908854166665</v>
      </c>
      <c r="BA221" s="48">
        <v>16.289033854166664</v>
      </c>
      <c r="BB221" s="58">
        <v>13.400026041666665</v>
      </c>
      <c r="BC221" s="48">
        <v>34.785674479166666</v>
      </c>
      <c r="BD221" s="48">
        <v>18.747692708333332</v>
      </c>
      <c r="BE221" s="48">
        <v>0.57858333333333334</v>
      </c>
      <c r="BF221" s="48">
        <v>0.649484375</v>
      </c>
      <c r="BG221" s="48">
        <v>0.39114062500000002</v>
      </c>
      <c r="BH221" s="48">
        <v>1.5931744791666667</v>
      </c>
      <c r="BI221" s="48">
        <v>0.68120312500000002</v>
      </c>
      <c r="BJ221" s="48">
        <v>1.4232343750000001</v>
      </c>
      <c r="BK221" s="48">
        <v>0.85729166666666667</v>
      </c>
      <c r="BL221" s="48">
        <v>11.629046875</v>
      </c>
      <c r="BM221" s="48">
        <v>1.5046770833333332</v>
      </c>
      <c r="BN221" s="58">
        <v>5.138869791666667</v>
      </c>
      <c r="BO221" s="48">
        <v>0.99397656249999999</v>
      </c>
      <c r="BP221" s="48">
        <v>1.5752604166666668</v>
      </c>
      <c r="BQ221" s="48">
        <v>0.88632031249999998</v>
      </c>
      <c r="BR221" s="48">
        <v>1.8192864583333332</v>
      </c>
      <c r="BS221" s="48">
        <v>0.7682916666666666</v>
      </c>
      <c r="BT221" s="48">
        <v>0.91650520833333338</v>
      </c>
      <c r="BU221" s="48">
        <v>1.0525208333333333</v>
      </c>
      <c r="BV221" s="48">
        <v>0.98586979166666666</v>
      </c>
      <c r="BW221" s="48">
        <v>1.2086874999999999</v>
      </c>
      <c r="BX221" s="48">
        <v>1.3966197916666667</v>
      </c>
      <c r="BY221" s="48">
        <v>7.8163515625000004</v>
      </c>
      <c r="BZ221" s="58">
        <v>3.3700494791666666</v>
      </c>
      <c r="CA221" s="48">
        <v>3.7681979166666664</v>
      </c>
      <c r="CB221" s="48">
        <v>3.0048802083333337</v>
      </c>
      <c r="CC221" s="48">
        <v>3.4032682291666667</v>
      </c>
      <c r="CD221" s="48">
        <v>1.6554557291666667</v>
      </c>
      <c r="CE221" s="48">
        <v>1.2873020833333333</v>
      </c>
      <c r="CF221" s="48">
        <v>1.4762708333333332</v>
      </c>
      <c r="CG221" s="48">
        <v>1.8141901041666668</v>
      </c>
      <c r="CH221" s="48">
        <v>4.1942656249999999</v>
      </c>
      <c r="CI221" s="48">
        <v>6.0821822916666672</v>
      </c>
      <c r="CJ221" s="48">
        <v>6.9735130208333329</v>
      </c>
      <c r="CK221" s="48">
        <v>3.4054192708333333</v>
      </c>
      <c r="CL221" s="58">
        <v>11.630944083224968</v>
      </c>
      <c r="CM221" s="48">
        <v>5.6584967490247067</v>
      </c>
      <c r="CN221" s="48">
        <v>13.423053315994798</v>
      </c>
      <c r="CO221" s="48">
        <v>4.0495916775032512</v>
      </c>
      <c r="CP221" s="48">
        <v>10.353784135240572</v>
      </c>
      <c r="CQ221" s="48">
        <v>5.5516540962288685</v>
      </c>
      <c r="CR221" s="48">
        <v>8.8590637191157349</v>
      </c>
      <c r="CS221" s="48">
        <v>6.0871781534460334</v>
      </c>
      <c r="CT221" s="48">
        <v>5.8615084525357606</v>
      </c>
      <c r="CU221" s="48">
        <v>6.9740780234070217</v>
      </c>
      <c r="CV221" s="48">
        <v>7.3566085825747729</v>
      </c>
      <c r="CW221" s="71">
        <v>5.9479765929778932</v>
      </c>
      <c r="CX221" s="47">
        <v>16.597417425227569</v>
      </c>
      <c r="CY221" s="47">
        <v>9.2980676202860852</v>
      </c>
      <c r="CZ221" s="47">
        <v>15.434738621586476</v>
      </c>
      <c r="DA221" s="47">
        <v>5.0145929778933684</v>
      </c>
      <c r="DB221" s="47">
        <v>3.3611235370611179</v>
      </c>
      <c r="DC221" s="47">
        <v>5.860850455136541</v>
      </c>
      <c r="DD221" s="47">
        <v>5.2939271781534458</v>
      </c>
      <c r="DE221" s="47">
        <v>1.4113810143042913</v>
      </c>
      <c r="DF221" s="47">
        <v>2.9062314694408324</v>
      </c>
      <c r="DG221" s="47">
        <v>8.8069830949284782</v>
      </c>
      <c r="DH221" s="47">
        <v>11.528169050715213</v>
      </c>
      <c r="DI221" s="47">
        <v>16.028613784135242</v>
      </c>
    </row>
    <row r="222" spans="1:113" x14ac:dyDescent="0.25">
      <c r="A222" s="23" t="s">
        <v>396</v>
      </c>
      <c r="B222" s="20" t="s">
        <v>398</v>
      </c>
      <c r="C222" s="20" t="s">
        <v>396</v>
      </c>
      <c r="D222" s="43" t="s">
        <v>369</v>
      </c>
      <c r="E222" s="42" t="s">
        <v>573</v>
      </c>
      <c r="F222" s="48">
        <v>6.5578125000000001E-2</v>
      </c>
      <c r="G222" s="48">
        <v>0.27578906250000002</v>
      </c>
      <c r="H222" s="48">
        <v>0.23689062499999999</v>
      </c>
      <c r="I222" s="48">
        <v>5.1067708333333336E-2</v>
      </c>
      <c r="J222" s="48">
        <v>0.20599999999999999</v>
      </c>
      <c r="K222" s="48">
        <v>0.23747916666666666</v>
      </c>
      <c r="L222" s="48">
        <v>0.13059635416666665</v>
      </c>
      <c r="M222" s="48">
        <v>0.2827291666666667</v>
      </c>
      <c r="N222" s="48">
        <v>0.3193385416666667</v>
      </c>
      <c r="O222" s="48">
        <v>0.18341145833333333</v>
      </c>
      <c r="P222" s="48">
        <v>0.44244791666666666</v>
      </c>
      <c r="Q222" s="48">
        <v>0.16724739583333334</v>
      </c>
      <c r="R222" s="58">
        <v>0.10377083333333333</v>
      </c>
      <c r="S222" s="48">
        <v>0.16433072916666666</v>
      </c>
      <c r="T222" s="48">
        <v>7.8692708333333333E-2</v>
      </c>
      <c r="U222" s="48">
        <v>0.2434583333333333</v>
      </c>
      <c r="V222" s="48">
        <v>0.44616666666666671</v>
      </c>
      <c r="W222" s="48">
        <v>0.28753385416666671</v>
      </c>
      <c r="X222" s="48">
        <v>0.22648177083333335</v>
      </c>
      <c r="Y222" s="48">
        <v>0.36293750000000002</v>
      </c>
      <c r="Z222" s="48">
        <v>0.12739843749999999</v>
      </c>
      <c r="AA222" s="48">
        <v>0.2676015625</v>
      </c>
      <c r="AB222" s="48">
        <v>0.10808593750000001</v>
      </c>
      <c r="AC222" s="48">
        <v>9.2585937500000007E-2</v>
      </c>
      <c r="AD222" s="58">
        <v>0.14338281250000001</v>
      </c>
      <c r="AE222" s="48">
        <v>0.13152083333333334</v>
      </c>
      <c r="AF222" s="48">
        <v>0.15748177083333334</v>
      </c>
      <c r="AG222" s="48">
        <v>0.13672916666666665</v>
      </c>
      <c r="AH222" s="48">
        <v>0.194453125</v>
      </c>
      <c r="AI222" s="48">
        <v>0.14347135416666665</v>
      </c>
      <c r="AJ222" s="48">
        <v>0.15446093750000001</v>
      </c>
      <c r="AK222" s="48">
        <v>7.2557291666666676E-2</v>
      </c>
      <c r="AL222" s="48">
        <v>9.0705729166666665E-2</v>
      </c>
      <c r="AM222" s="48">
        <v>0.13262239583333335</v>
      </c>
      <c r="AN222" s="48">
        <v>9.1940104166666675E-2</v>
      </c>
      <c r="AO222" s="48">
        <v>0.3800026041666667</v>
      </c>
      <c r="AP222" s="58">
        <v>6.4182291666666669E-2</v>
      </c>
      <c r="AQ222" s="48">
        <v>1.6614583333333332E-2</v>
      </c>
      <c r="AR222" s="48">
        <v>0</v>
      </c>
      <c r="AS222" s="48">
        <v>5.1968750000000001E-2</v>
      </c>
      <c r="AT222" s="48">
        <v>4.5843750000000003E-2</v>
      </c>
      <c r="AU222" s="48">
        <v>0.2602161458333333</v>
      </c>
      <c r="AV222" s="48">
        <v>0.49938802083333333</v>
      </c>
      <c r="AW222" s="48">
        <v>0.23957031249999999</v>
      </c>
      <c r="AX222" s="48">
        <v>0.19882552083333335</v>
      </c>
      <c r="AY222" s="48">
        <v>0.33576041666666667</v>
      </c>
      <c r="AZ222" s="48">
        <v>0.35960677083333331</v>
      </c>
      <c r="BA222" s="48">
        <v>0.47325260416666665</v>
      </c>
      <c r="BB222" s="58">
        <v>0.25902343750000001</v>
      </c>
      <c r="BC222" s="48">
        <v>8.9260416666666675E-2</v>
      </c>
      <c r="BD222" s="48">
        <v>1.2528645833333334E-2</v>
      </c>
      <c r="BE222" s="48">
        <v>6.2630208333333331E-3</v>
      </c>
      <c r="BF222" s="48">
        <v>0.22296874999999999</v>
      </c>
      <c r="BG222" s="48">
        <v>0.44141666666666668</v>
      </c>
      <c r="BH222" s="48">
        <v>0.422921875</v>
      </c>
      <c r="BI222" s="48">
        <v>0.29207812500000002</v>
      </c>
      <c r="BJ222" s="48">
        <v>7.5085937500000005E-2</v>
      </c>
      <c r="BK222" s="48">
        <v>0.48715625000000001</v>
      </c>
      <c r="BL222" s="48">
        <v>0.83126302083333337</v>
      </c>
      <c r="BM222" s="48">
        <v>0.79440364583333334</v>
      </c>
      <c r="BN222" s="58">
        <v>0.4330234375</v>
      </c>
      <c r="BO222" s="48">
        <v>0.80430729166666659</v>
      </c>
      <c r="BP222" s="48">
        <v>0.3870286458333333</v>
      </c>
      <c r="BQ222" s="48">
        <v>0.21865364583333335</v>
      </c>
      <c r="BR222" s="48">
        <v>0.22978385416666666</v>
      </c>
      <c r="BS222" s="48">
        <v>0.57576302083333342</v>
      </c>
      <c r="BT222" s="48">
        <v>0.95029427083333329</v>
      </c>
      <c r="BU222" s="48">
        <v>0.95840885416666666</v>
      </c>
      <c r="BV222" s="48">
        <v>0.52965364583333341</v>
      </c>
      <c r="BW222" s="48">
        <v>0.81237499999999996</v>
      </c>
      <c r="BX222" s="48">
        <v>1.2374765624999999</v>
      </c>
      <c r="BY222" s="48">
        <v>0.6387421875</v>
      </c>
      <c r="BZ222" s="58">
        <v>0.3583723958333333</v>
      </c>
      <c r="CA222" s="48">
        <v>0.46215624999999999</v>
      </c>
      <c r="CB222" s="48">
        <v>0.27663281249999999</v>
      </c>
      <c r="CC222" s="48">
        <v>0.16112760416666666</v>
      </c>
      <c r="CD222" s="48">
        <v>7.1765625E-2</v>
      </c>
      <c r="CE222" s="48">
        <v>0.45196614583333333</v>
      </c>
      <c r="CF222" s="48">
        <v>0.98282812500000005</v>
      </c>
      <c r="CG222" s="48">
        <v>0.7410885416666666</v>
      </c>
      <c r="CH222" s="48">
        <v>0.6906927083333334</v>
      </c>
      <c r="CI222" s="48">
        <v>0.52531249999999996</v>
      </c>
      <c r="CJ222" s="48">
        <v>0.42515885416666671</v>
      </c>
      <c r="CK222" s="48">
        <v>0.59184635416666664</v>
      </c>
      <c r="CL222" s="58">
        <v>0.49698049414824447</v>
      </c>
      <c r="CM222" s="48">
        <v>0.31724577373211965</v>
      </c>
      <c r="CN222" s="48">
        <v>0.28707672301690507</v>
      </c>
      <c r="CO222" s="48">
        <v>0.31874642392717811</v>
      </c>
      <c r="CP222" s="48">
        <v>0.16915734720416126</v>
      </c>
      <c r="CQ222" s="48">
        <v>0.40857217165149545</v>
      </c>
      <c r="CR222" s="48">
        <v>0.78722756827048113</v>
      </c>
      <c r="CS222" s="48">
        <v>0.62065539661898572</v>
      </c>
      <c r="CT222" s="48">
        <v>0.49727698309492852</v>
      </c>
      <c r="CU222" s="48">
        <v>0.36121456436931082</v>
      </c>
      <c r="CV222" s="48">
        <v>0.41427308192457735</v>
      </c>
      <c r="CW222" s="71">
        <v>0.49091807542262678</v>
      </c>
      <c r="CX222" s="47">
        <v>0.62222366710013</v>
      </c>
      <c r="CY222" s="47">
        <v>0.34394018205461641</v>
      </c>
      <c r="CZ222" s="47">
        <v>0.27846033810143045</v>
      </c>
      <c r="DA222" s="47">
        <v>0.31777893368010401</v>
      </c>
      <c r="DB222" s="47">
        <v>0.52832769830949278</v>
      </c>
      <c r="DC222" s="47">
        <v>0.70780234070221071</v>
      </c>
      <c r="DD222" s="47">
        <v>1.4110559167750325</v>
      </c>
      <c r="DE222" s="47">
        <v>0.81537061118335497</v>
      </c>
      <c r="DF222" s="47">
        <v>0.44058257477243173</v>
      </c>
      <c r="DG222" s="47">
        <v>0.683851755526658</v>
      </c>
      <c r="DH222" s="47">
        <v>1.235885565669701</v>
      </c>
      <c r="DI222" s="47">
        <v>0.43722496749024703</v>
      </c>
    </row>
    <row r="223" spans="1:113" x14ac:dyDescent="0.25">
      <c r="A223" s="23" t="s">
        <v>396</v>
      </c>
      <c r="B223" s="20" t="s">
        <v>398</v>
      </c>
      <c r="C223" s="20" t="s">
        <v>396</v>
      </c>
      <c r="D223" s="43" t="s">
        <v>370</v>
      </c>
      <c r="E223" s="42" t="s">
        <v>574</v>
      </c>
      <c r="F223" s="48">
        <v>1.7566015625</v>
      </c>
      <c r="G223" s="48">
        <v>1.9581380208333332</v>
      </c>
      <c r="H223" s="48">
        <v>2.6643229166666667E-2</v>
      </c>
      <c r="I223" s="48">
        <v>1.1705260416666667</v>
      </c>
      <c r="J223" s="48">
        <v>2.4338463541666666</v>
      </c>
      <c r="K223" s="48">
        <v>2.7282213541666667</v>
      </c>
      <c r="L223" s="48">
        <v>2.4118671875</v>
      </c>
      <c r="M223" s="48">
        <v>2.4742812500000002</v>
      </c>
      <c r="N223" s="48">
        <v>2.0722838541666664</v>
      </c>
      <c r="O223" s="48">
        <v>17.363682291666667</v>
      </c>
      <c r="P223" s="48">
        <v>3.2741041666666666</v>
      </c>
      <c r="Q223" s="48">
        <v>1.9027499999999999</v>
      </c>
      <c r="R223" s="58">
        <v>2.5762812500000001</v>
      </c>
      <c r="S223" s="48">
        <v>1.7232890624999999</v>
      </c>
      <c r="T223" s="48">
        <v>2.4674921875</v>
      </c>
      <c r="U223" s="48">
        <v>5.2451171875</v>
      </c>
      <c r="V223" s="48">
        <v>12.5755859375</v>
      </c>
      <c r="W223" s="48">
        <v>5.0458619791666672</v>
      </c>
      <c r="X223" s="48">
        <v>3.8443125</v>
      </c>
      <c r="Y223" s="48">
        <v>7.834734375</v>
      </c>
      <c r="Z223" s="48">
        <v>5.2895833333333329</v>
      </c>
      <c r="AA223" s="48">
        <v>8.8076901041666655</v>
      </c>
      <c r="AB223" s="48">
        <v>3.3657682291666666</v>
      </c>
      <c r="AC223" s="48">
        <v>6.8886171875000004</v>
      </c>
      <c r="AD223" s="58">
        <v>4.0171328124999999</v>
      </c>
      <c r="AE223" s="48">
        <v>2.2861875</v>
      </c>
      <c r="AF223" s="48">
        <v>4.7705442708333328</v>
      </c>
      <c r="AG223" s="48">
        <v>1.7547916666666667</v>
      </c>
      <c r="AH223" s="48">
        <v>5.0532161458333329</v>
      </c>
      <c r="AI223" s="48">
        <v>2.0493072916666666</v>
      </c>
      <c r="AJ223" s="48">
        <v>2.7711614583333333</v>
      </c>
      <c r="AK223" s="48">
        <v>2.3904322916666665</v>
      </c>
      <c r="AL223" s="48">
        <v>21.446187500000001</v>
      </c>
      <c r="AM223" s="48">
        <v>1.3485598958333334</v>
      </c>
      <c r="AN223" s="48">
        <v>1.5158020833333332</v>
      </c>
      <c r="AO223" s="48">
        <v>1.7345468749999999</v>
      </c>
      <c r="AP223" s="58">
        <v>1.8970156250000001</v>
      </c>
      <c r="AQ223" s="48">
        <v>2.3641119791666667</v>
      </c>
      <c r="AR223" s="48">
        <v>1.7396119791666667</v>
      </c>
      <c r="AS223" s="48">
        <v>2.3980182291666665</v>
      </c>
      <c r="AT223" s="48">
        <v>2.4167057291666665</v>
      </c>
      <c r="AU223" s="48">
        <v>1.4881067708333333</v>
      </c>
      <c r="AV223" s="48">
        <v>7.46390625</v>
      </c>
      <c r="AW223" s="48">
        <v>2.4583229166666665</v>
      </c>
      <c r="AX223" s="48">
        <v>1.5845156250000001</v>
      </c>
      <c r="AY223" s="48">
        <v>1.5303567708333332</v>
      </c>
      <c r="AZ223" s="48">
        <v>0.84728385416666663</v>
      </c>
      <c r="BA223" s="48">
        <v>1.782265625</v>
      </c>
      <c r="BB223" s="58">
        <v>6.2332109375</v>
      </c>
      <c r="BC223" s="48">
        <v>6.1118281249999997</v>
      </c>
      <c r="BD223" s="48">
        <v>6.611940104166667</v>
      </c>
      <c r="BE223" s="48">
        <v>5.8992864583333331</v>
      </c>
      <c r="BF223" s="48">
        <v>8.7568072916666662</v>
      </c>
      <c r="BG223" s="48">
        <v>2.5921562499999999</v>
      </c>
      <c r="BH223" s="48">
        <v>3.0273020833333333</v>
      </c>
      <c r="BI223" s="48">
        <v>1.5031822916666668</v>
      </c>
      <c r="BJ223" s="48">
        <v>2.0570078125000002</v>
      </c>
      <c r="BK223" s="48">
        <v>1.4208515625</v>
      </c>
      <c r="BL223" s="48">
        <v>1.6459244791666667</v>
      </c>
      <c r="BM223" s="48">
        <v>1.9402994791666666</v>
      </c>
      <c r="BN223" s="58">
        <v>2.9094140624999998</v>
      </c>
      <c r="BO223" s="48">
        <v>5.5581119791666671</v>
      </c>
      <c r="BP223" s="48">
        <v>8.4783671875</v>
      </c>
      <c r="BQ223" s="48">
        <v>5.9724166666666667</v>
      </c>
      <c r="BR223" s="48">
        <v>4.4293359375000003</v>
      </c>
      <c r="BS223" s="48">
        <v>5.8819062500000001</v>
      </c>
      <c r="BT223" s="48">
        <v>43.320106770833334</v>
      </c>
      <c r="BU223" s="48">
        <v>8.1383671875000001</v>
      </c>
      <c r="BV223" s="48">
        <v>46.598059895833337</v>
      </c>
      <c r="BW223" s="48">
        <v>4.4625000000000004</v>
      </c>
      <c r="BX223" s="48">
        <v>9.6748437500000009</v>
      </c>
      <c r="BY223" s="48">
        <v>2.8886536458333336</v>
      </c>
      <c r="BZ223" s="58">
        <v>54.040968749999998</v>
      </c>
      <c r="CA223" s="48">
        <v>3.8317057291666665</v>
      </c>
      <c r="CB223" s="48">
        <v>17.340940104166666</v>
      </c>
      <c r="CC223" s="48">
        <v>15.178411458333333</v>
      </c>
      <c r="CD223" s="48">
        <v>4.1001848958333333</v>
      </c>
      <c r="CE223" s="48">
        <v>5.0063854166666673</v>
      </c>
      <c r="CF223" s="48">
        <v>13.331783854166666</v>
      </c>
      <c r="CG223" s="48">
        <v>15.535234375</v>
      </c>
      <c r="CH223" s="48">
        <v>4.7864192708333331</v>
      </c>
      <c r="CI223" s="48">
        <v>4.3319583333333327</v>
      </c>
      <c r="CJ223" s="48">
        <v>4.9512317708333331</v>
      </c>
      <c r="CK223" s="48">
        <v>5.1695494791666672</v>
      </c>
      <c r="CL223" s="58">
        <v>3.5327178153446033</v>
      </c>
      <c r="CM223" s="48">
        <v>5.0698491547464233</v>
      </c>
      <c r="CN223" s="48">
        <v>6.5675682704811438</v>
      </c>
      <c r="CO223" s="48">
        <v>9.9647386215864753</v>
      </c>
      <c r="CP223" s="48">
        <v>12.197927178153446</v>
      </c>
      <c r="CQ223" s="48">
        <v>3.6433498049414825</v>
      </c>
      <c r="CR223" s="48">
        <v>3.7343927178153447</v>
      </c>
      <c r="CS223" s="48">
        <v>3.6674226267880363</v>
      </c>
      <c r="CT223" s="48">
        <v>3.0382938881664501</v>
      </c>
      <c r="CU223" s="48">
        <v>4.5783276983094927</v>
      </c>
      <c r="CV223" s="48">
        <v>4.3856931079323793</v>
      </c>
      <c r="CW223" s="71">
        <v>7.2710299089726913</v>
      </c>
      <c r="CX223" s="47">
        <v>9.2098881664499341</v>
      </c>
      <c r="CY223" s="47">
        <v>6.2007464239271775</v>
      </c>
      <c r="CZ223" s="47">
        <v>5.4005097529258776</v>
      </c>
      <c r="DA223" s="47">
        <v>6.0243615084525359</v>
      </c>
      <c r="DB223" s="47">
        <v>3.0956644993498053</v>
      </c>
      <c r="DC223" s="47">
        <v>4.1305565669700908</v>
      </c>
      <c r="DD223" s="47">
        <v>3.492624187256177</v>
      </c>
      <c r="DE223" s="47">
        <v>3.7276228868660595</v>
      </c>
      <c r="DF223" s="47">
        <v>27.443107932379714</v>
      </c>
      <c r="DG223" s="47">
        <v>5.6806085825747727</v>
      </c>
      <c r="DH223" s="47">
        <v>24.818972691807542</v>
      </c>
      <c r="DI223" s="47">
        <v>7.9032405721716517</v>
      </c>
    </row>
    <row r="224" spans="1:113" x14ac:dyDescent="0.25">
      <c r="A224" s="23" t="s">
        <v>396</v>
      </c>
      <c r="B224" s="20" t="s">
        <v>398</v>
      </c>
      <c r="C224" s="20" t="s">
        <v>396</v>
      </c>
      <c r="D224" s="43" t="s">
        <v>371</v>
      </c>
      <c r="E224" s="42" t="s">
        <v>156</v>
      </c>
      <c r="F224" s="48">
        <v>0</v>
      </c>
      <c r="G224" s="48">
        <v>0</v>
      </c>
      <c r="H224" s="48">
        <v>0</v>
      </c>
      <c r="I224" s="48">
        <v>0</v>
      </c>
      <c r="J224" s="48">
        <v>2.8359374999999999E-3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1.5104166666666665E-4</v>
      </c>
      <c r="Q224" s="48">
        <v>0</v>
      </c>
      <c r="R224" s="5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1.0239583333333333E-2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5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0</v>
      </c>
      <c r="AO224" s="48">
        <v>0</v>
      </c>
      <c r="AP224" s="58">
        <v>0</v>
      </c>
      <c r="AQ224" s="48">
        <v>2.6041666666666666E-4</v>
      </c>
      <c r="AR224" s="48">
        <v>0</v>
      </c>
      <c r="AS224" s="48">
        <v>0</v>
      </c>
      <c r="AT224" s="48">
        <v>0</v>
      </c>
      <c r="AU224" s="48">
        <v>0</v>
      </c>
      <c r="AV224" s="48">
        <v>0</v>
      </c>
      <c r="AW224" s="48">
        <v>0</v>
      </c>
      <c r="AX224" s="48">
        <v>0</v>
      </c>
      <c r="AY224" s="48">
        <v>0</v>
      </c>
      <c r="AZ224" s="48">
        <v>0</v>
      </c>
      <c r="BA224" s="48">
        <v>0</v>
      </c>
      <c r="BB224" s="58">
        <v>0</v>
      </c>
      <c r="BC224" s="48">
        <v>0</v>
      </c>
      <c r="BD224" s="48">
        <v>0</v>
      </c>
      <c r="BE224" s="48">
        <v>0</v>
      </c>
      <c r="BF224" s="48">
        <v>0</v>
      </c>
      <c r="BG224" s="48">
        <v>8.1510416666666667E-4</v>
      </c>
      <c r="BH224" s="48">
        <v>0</v>
      </c>
      <c r="BI224" s="48">
        <v>0</v>
      </c>
      <c r="BJ224" s="48">
        <v>4.6140624999999998E-2</v>
      </c>
      <c r="BK224" s="48">
        <v>0</v>
      </c>
      <c r="BL224" s="48">
        <v>0</v>
      </c>
      <c r="BM224" s="48">
        <v>0</v>
      </c>
      <c r="BN224" s="58">
        <v>0</v>
      </c>
      <c r="BO224" s="48">
        <v>0</v>
      </c>
      <c r="BP224" s="48">
        <v>0</v>
      </c>
      <c r="BQ224" s="48">
        <v>0</v>
      </c>
      <c r="BR224" s="48">
        <v>0</v>
      </c>
      <c r="BS224" s="48">
        <v>0</v>
      </c>
      <c r="BT224" s="48">
        <v>0</v>
      </c>
      <c r="BU224" s="48">
        <v>0</v>
      </c>
      <c r="BV224" s="48">
        <v>0</v>
      </c>
      <c r="BW224" s="48">
        <v>0</v>
      </c>
      <c r="BX224" s="48">
        <v>0</v>
      </c>
      <c r="BY224" s="48">
        <v>0</v>
      </c>
      <c r="BZ224" s="58">
        <v>0</v>
      </c>
      <c r="CA224" s="48">
        <v>0</v>
      </c>
      <c r="CB224" s="48">
        <v>0</v>
      </c>
      <c r="CC224" s="48">
        <v>0</v>
      </c>
      <c r="CD224" s="48">
        <v>0</v>
      </c>
      <c r="CE224" s="48">
        <v>0</v>
      </c>
      <c r="CF224" s="48">
        <v>0</v>
      </c>
      <c r="CG224" s="48">
        <v>0</v>
      </c>
      <c r="CH224" s="48">
        <v>0</v>
      </c>
      <c r="CI224" s="48">
        <v>1.1067708333333333E-3</v>
      </c>
      <c r="CJ224" s="48">
        <v>0</v>
      </c>
      <c r="CK224" s="48">
        <v>0</v>
      </c>
      <c r="CL224" s="58">
        <v>0</v>
      </c>
      <c r="CM224" s="48">
        <v>0</v>
      </c>
      <c r="CN224" s="48">
        <v>0</v>
      </c>
      <c r="CO224" s="48">
        <v>0</v>
      </c>
      <c r="CP224" s="48">
        <v>0</v>
      </c>
      <c r="CQ224" s="48">
        <v>0</v>
      </c>
      <c r="CR224" s="48">
        <v>0</v>
      </c>
      <c r="CS224" s="48">
        <v>2.9625487646293889E-2</v>
      </c>
      <c r="CT224" s="48">
        <v>0</v>
      </c>
      <c r="CU224" s="48">
        <v>0</v>
      </c>
      <c r="CV224" s="48">
        <v>0</v>
      </c>
      <c r="CW224" s="71">
        <v>0</v>
      </c>
      <c r="CX224" s="47">
        <v>0</v>
      </c>
      <c r="CY224" s="47">
        <v>0</v>
      </c>
      <c r="CZ224" s="47">
        <v>0</v>
      </c>
      <c r="DA224" s="47">
        <v>0</v>
      </c>
      <c r="DB224" s="47">
        <v>0</v>
      </c>
      <c r="DC224" s="47">
        <v>0</v>
      </c>
      <c r="DD224" s="47">
        <v>0</v>
      </c>
      <c r="DE224" s="47">
        <v>0</v>
      </c>
      <c r="DF224" s="47">
        <v>0</v>
      </c>
      <c r="DG224" s="47">
        <v>2.0884265279583875E-3</v>
      </c>
      <c r="DH224" s="47">
        <v>0</v>
      </c>
      <c r="DI224" s="47">
        <v>0</v>
      </c>
    </row>
    <row r="225" spans="1:113" x14ac:dyDescent="0.25">
      <c r="A225" s="23" t="s">
        <v>396</v>
      </c>
      <c r="B225" s="20" t="s">
        <v>398</v>
      </c>
      <c r="C225" s="20" t="s">
        <v>396</v>
      </c>
      <c r="D225" s="43" t="s">
        <v>372</v>
      </c>
      <c r="E225" s="42" t="s">
        <v>157</v>
      </c>
      <c r="F225" s="48">
        <v>0.200265625</v>
      </c>
      <c r="G225" s="48">
        <v>10.381013020833334</v>
      </c>
      <c r="H225" s="48">
        <v>2.4465833333333333</v>
      </c>
      <c r="I225" s="48">
        <v>2.7872395833333331E-2</v>
      </c>
      <c r="J225" s="48">
        <v>1.141140625</v>
      </c>
      <c r="K225" s="48">
        <v>0.98223177083333324</v>
      </c>
      <c r="L225" s="48">
        <v>0.27580208333333334</v>
      </c>
      <c r="M225" s="48">
        <v>0.44439843750000002</v>
      </c>
      <c r="N225" s="48">
        <v>0.67224218749999998</v>
      </c>
      <c r="O225" s="48">
        <v>0.7283697916666666</v>
      </c>
      <c r="P225" s="48">
        <v>0.40852604166666667</v>
      </c>
      <c r="Q225" s="48">
        <v>0.55076302083333339</v>
      </c>
      <c r="R225" s="58">
        <v>0.4561015625</v>
      </c>
      <c r="S225" s="48">
        <v>0.7646197916666666</v>
      </c>
      <c r="T225" s="48">
        <v>0.86886458333333338</v>
      </c>
      <c r="U225" s="48">
        <v>0.78713541666666664</v>
      </c>
      <c r="V225" s="48">
        <v>1.392953125</v>
      </c>
      <c r="W225" s="48">
        <v>0.86171874999999998</v>
      </c>
      <c r="X225" s="48">
        <v>1.0199401041666667</v>
      </c>
      <c r="Y225" s="48">
        <v>1.456</v>
      </c>
      <c r="Z225" s="48">
        <v>13.1223671875</v>
      </c>
      <c r="AA225" s="48">
        <v>13.565770833333334</v>
      </c>
      <c r="AB225" s="48">
        <v>6.3053229166666673</v>
      </c>
      <c r="AC225" s="48">
        <v>5.0489322916666666</v>
      </c>
      <c r="AD225" s="58">
        <v>10.8984921875</v>
      </c>
      <c r="AE225" s="48">
        <v>7.5453932291666659</v>
      </c>
      <c r="AF225" s="48">
        <v>7.4542343750000004</v>
      </c>
      <c r="AG225" s="48">
        <v>13.011005208333334</v>
      </c>
      <c r="AH225" s="48">
        <v>0.20721614583333334</v>
      </c>
      <c r="AI225" s="48">
        <v>0.42595833333333333</v>
      </c>
      <c r="AJ225" s="48">
        <v>7.9482109374999999</v>
      </c>
      <c r="AK225" s="48">
        <v>7.7445937499999999</v>
      </c>
      <c r="AL225" s="48">
        <v>13.288119791666666</v>
      </c>
      <c r="AM225" s="48">
        <v>3.9774244791666664</v>
      </c>
      <c r="AN225" s="48">
        <v>0.58233854166666665</v>
      </c>
      <c r="AO225" s="48">
        <v>5.9451458333333331</v>
      </c>
      <c r="AP225" s="58">
        <v>0.18760677083333335</v>
      </c>
      <c r="AQ225" s="48">
        <v>0.29942968749999999</v>
      </c>
      <c r="AR225" s="48">
        <v>0.11891145833333333</v>
      </c>
      <c r="AS225" s="48">
        <v>0.48969270833333334</v>
      </c>
      <c r="AT225" s="48">
        <v>0.15335156250000001</v>
      </c>
      <c r="AU225" s="48">
        <v>0.61086718750000002</v>
      </c>
      <c r="AV225" s="48">
        <v>0.86206249999999995</v>
      </c>
      <c r="AW225" s="48">
        <v>0.63114062500000001</v>
      </c>
      <c r="AX225" s="48">
        <v>0.20116145833333335</v>
      </c>
      <c r="AY225" s="48">
        <v>0.55701041666666662</v>
      </c>
      <c r="AZ225" s="48">
        <v>8.7247395833333324E-2</v>
      </c>
      <c r="BA225" s="48">
        <v>0.48782291666666661</v>
      </c>
      <c r="BB225" s="58">
        <v>0.35045833333333332</v>
      </c>
      <c r="BC225" s="48">
        <v>0.92804687500000005</v>
      </c>
      <c r="BD225" s="48">
        <v>1.3519479166666668</v>
      </c>
      <c r="BE225" s="48">
        <v>1.5739817708333332</v>
      </c>
      <c r="BF225" s="48">
        <v>1.6909947916666668</v>
      </c>
      <c r="BG225" s="48">
        <v>1.349703125</v>
      </c>
      <c r="BH225" s="48">
        <v>0.93923437499999995</v>
      </c>
      <c r="BI225" s="48">
        <v>0.79124479166666661</v>
      </c>
      <c r="BJ225" s="48">
        <v>1.7914036458333333</v>
      </c>
      <c r="BK225" s="48">
        <v>0.63106249999999997</v>
      </c>
      <c r="BL225" s="48">
        <v>1.37175</v>
      </c>
      <c r="BM225" s="48">
        <v>1.6237604166666668</v>
      </c>
      <c r="BN225" s="58">
        <v>1.4767604166666668</v>
      </c>
      <c r="BO225" s="48">
        <v>1.4475026041666668</v>
      </c>
      <c r="BP225" s="48">
        <v>1.7343854166666668</v>
      </c>
      <c r="BQ225" s="48">
        <v>1.5672578125000001</v>
      </c>
      <c r="BR225" s="48">
        <v>2.0126848958333334</v>
      </c>
      <c r="BS225" s="48">
        <v>1.2365911458333332</v>
      </c>
      <c r="BT225" s="48">
        <v>0.475109375</v>
      </c>
      <c r="BU225" s="48">
        <v>1.1530442708333333</v>
      </c>
      <c r="BV225" s="48">
        <v>1.5993723958333332</v>
      </c>
      <c r="BW225" s="48">
        <v>0.92786458333333333</v>
      </c>
      <c r="BX225" s="48">
        <v>9.5049114583333338</v>
      </c>
      <c r="BY225" s="48">
        <v>1.6714791666666668</v>
      </c>
      <c r="BZ225" s="58">
        <v>1.5340598958333334</v>
      </c>
      <c r="CA225" s="48">
        <v>6.1115208333333326</v>
      </c>
      <c r="CB225" s="48">
        <v>17.143846354166669</v>
      </c>
      <c r="CC225" s="48">
        <v>3.3525338541666665</v>
      </c>
      <c r="CD225" s="48">
        <v>11.008940104166665</v>
      </c>
      <c r="CE225" s="48">
        <v>3.3558359375000002</v>
      </c>
      <c r="CF225" s="48">
        <v>2.1364531250000001</v>
      </c>
      <c r="CG225" s="48">
        <v>1.2829453125000001</v>
      </c>
      <c r="CH225" s="48">
        <v>1.2929999999999999</v>
      </c>
      <c r="CI225" s="48">
        <v>1.416796875</v>
      </c>
      <c r="CJ225" s="48">
        <v>3.914481770833333</v>
      </c>
      <c r="CK225" s="48">
        <v>4.8569244791666666</v>
      </c>
      <c r="CL225" s="58">
        <v>0.28779713914174249</v>
      </c>
      <c r="CM225" s="48">
        <v>2.4246475942782832</v>
      </c>
      <c r="CN225" s="48">
        <v>8.548</v>
      </c>
      <c r="CO225" s="48">
        <v>12.906130039011703</v>
      </c>
      <c r="CP225" s="48">
        <v>14.452221066319895</v>
      </c>
      <c r="CQ225" s="48">
        <v>4.2745877763328997</v>
      </c>
      <c r="CR225" s="48">
        <v>14.607828348504551</v>
      </c>
      <c r="CS225" s="48">
        <v>6.0498179453836149</v>
      </c>
      <c r="CT225" s="48">
        <v>5.9899583875162543</v>
      </c>
      <c r="CU225" s="48">
        <v>8.6252353706111826</v>
      </c>
      <c r="CV225" s="48">
        <v>7.7328348504551361</v>
      </c>
      <c r="CW225" s="71">
        <v>4.8810351105331602</v>
      </c>
      <c r="CX225" s="47">
        <v>7.456533159947984</v>
      </c>
      <c r="CY225" s="47">
        <v>11.146327698309491</v>
      </c>
      <c r="CZ225" s="47">
        <v>12.543295188556566</v>
      </c>
      <c r="DA225" s="47">
        <v>5.0510663198959689</v>
      </c>
      <c r="DB225" s="47">
        <v>23.531349804941481</v>
      </c>
      <c r="DC225" s="47">
        <v>3.7993029908972691</v>
      </c>
      <c r="DD225" s="47">
        <v>13.411862158647594</v>
      </c>
      <c r="DE225" s="47">
        <v>7.9906814044213261</v>
      </c>
      <c r="DF225" s="47">
        <v>8.599882964889467</v>
      </c>
      <c r="DG225" s="47">
        <v>1.4216775032509752</v>
      </c>
      <c r="DH225" s="47">
        <v>9.3286111833550063</v>
      </c>
      <c r="DI225" s="47">
        <v>8.7983953185955794</v>
      </c>
    </row>
    <row r="226" spans="1:113" x14ac:dyDescent="0.25">
      <c r="A226" s="23" t="s">
        <v>396</v>
      </c>
      <c r="B226" s="20" t="s">
        <v>398</v>
      </c>
      <c r="C226" s="20" t="s">
        <v>396</v>
      </c>
      <c r="D226" s="43" t="s">
        <v>373</v>
      </c>
      <c r="E226" s="42" t="s">
        <v>158</v>
      </c>
      <c r="F226" s="48">
        <v>14.001682291666667</v>
      </c>
      <c r="G226" s="48">
        <v>14.750565104166666</v>
      </c>
      <c r="H226" s="48">
        <v>7.9831848958333333</v>
      </c>
      <c r="I226" s="48">
        <v>5.9168854166666671</v>
      </c>
      <c r="J226" s="48">
        <v>21.884049479166666</v>
      </c>
      <c r="K226" s="48">
        <v>16.086174479166665</v>
      </c>
      <c r="L226" s="48">
        <v>12.975484375000001</v>
      </c>
      <c r="M226" s="48">
        <v>11.162731770833334</v>
      </c>
      <c r="N226" s="48">
        <v>10.219942708333335</v>
      </c>
      <c r="O226" s="48">
        <v>51.961838541666665</v>
      </c>
      <c r="P226" s="48">
        <v>9.3655807291666662</v>
      </c>
      <c r="Q226" s="48">
        <v>8.0749739583333326</v>
      </c>
      <c r="R226" s="58">
        <v>19.952174479166668</v>
      </c>
      <c r="S226" s="48">
        <v>7.7626718749999997</v>
      </c>
      <c r="T226" s="48">
        <v>13.785822916666666</v>
      </c>
      <c r="U226" s="48">
        <v>31.716484375</v>
      </c>
      <c r="V226" s="48">
        <v>30.281234375</v>
      </c>
      <c r="W226" s="48">
        <v>28.619458333333331</v>
      </c>
      <c r="X226" s="48">
        <v>20.189031249999999</v>
      </c>
      <c r="Y226" s="48">
        <v>37.6528671875</v>
      </c>
      <c r="Z226" s="48">
        <v>22.016937500000001</v>
      </c>
      <c r="AA226" s="48">
        <v>32.060432291666665</v>
      </c>
      <c r="AB226" s="48">
        <v>25.321229166666669</v>
      </c>
      <c r="AC226" s="48">
        <v>27.343789062500001</v>
      </c>
      <c r="AD226" s="58">
        <v>8.7313802083333343</v>
      </c>
      <c r="AE226" s="48">
        <v>7.0734140625000004</v>
      </c>
      <c r="AF226" s="48">
        <v>8.9565729166666657</v>
      </c>
      <c r="AG226" s="48">
        <v>19.912083333333332</v>
      </c>
      <c r="AH226" s="48">
        <v>12.444742187499999</v>
      </c>
      <c r="AI226" s="48">
        <v>10.7635390625</v>
      </c>
      <c r="AJ226" s="48">
        <v>15.8081328125</v>
      </c>
      <c r="AK226" s="48">
        <v>18.622963541666667</v>
      </c>
      <c r="AL226" s="48">
        <v>13.130828125000001</v>
      </c>
      <c r="AM226" s="48">
        <v>17.765346354166667</v>
      </c>
      <c r="AN226" s="48">
        <v>13.8744140625</v>
      </c>
      <c r="AO226" s="48">
        <v>17.018164062499999</v>
      </c>
      <c r="AP226" s="58">
        <v>8.8075156250000006</v>
      </c>
      <c r="AQ226" s="48">
        <v>10.316932291666665</v>
      </c>
      <c r="AR226" s="48">
        <v>8.1872734375</v>
      </c>
      <c r="AS226" s="48">
        <v>20.790971354166668</v>
      </c>
      <c r="AT226" s="48">
        <v>10.0498828125</v>
      </c>
      <c r="AU226" s="48">
        <v>7.9174505208333334</v>
      </c>
      <c r="AV226" s="48">
        <v>26.808596354166667</v>
      </c>
      <c r="AW226" s="48">
        <v>15.896973958333332</v>
      </c>
      <c r="AX226" s="48">
        <v>10.396903645833333</v>
      </c>
      <c r="AY226" s="48">
        <v>16.924807291666667</v>
      </c>
      <c r="AZ226" s="48">
        <v>9.9955755208333343</v>
      </c>
      <c r="BA226" s="48">
        <v>12.812296874999999</v>
      </c>
      <c r="BB226" s="58">
        <v>36.713604166666663</v>
      </c>
      <c r="BC226" s="48">
        <v>46.180989583333336</v>
      </c>
      <c r="BD226" s="48">
        <v>54.760604166666667</v>
      </c>
      <c r="BE226" s="48">
        <v>49.289109375000002</v>
      </c>
      <c r="BF226" s="48">
        <v>17.4514140625</v>
      </c>
      <c r="BG226" s="48">
        <v>13.889838541666666</v>
      </c>
      <c r="BH226" s="48">
        <v>46.281541666666662</v>
      </c>
      <c r="BI226" s="48">
        <v>18.579473958333331</v>
      </c>
      <c r="BJ226" s="48">
        <v>8.5187708333333347</v>
      </c>
      <c r="BK226" s="48">
        <v>17.751729166666667</v>
      </c>
      <c r="BL226" s="48">
        <v>23.794789062500001</v>
      </c>
      <c r="BM226" s="48">
        <v>27.724635416666668</v>
      </c>
      <c r="BN226" s="58">
        <v>26.507302083333332</v>
      </c>
      <c r="BO226" s="48">
        <v>41.500046875000002</v>
      </c>
      <c r="BP226" s="48">
        <v>53.639539062499999</v>
      </c>
      <c r="BQ226" s="48">
        <v>35.398914062499998</v>
      </c>
      <c r="BR226" s="48">
        <v>44.733328125</v>
      </c>
      <c r="BS226" s="48">
        <v>47.552968749999998</v>
      </c>
      <c r="BT226" s="48">
        <v>67.023356770833331</v>
      </c>
      <c r="BU226" s="48">
        <v>45.214708333333334</v>
      </c>
      <c r="BV226" s="48">
        <v>45.489059895833336</v>
      </c>
      <c r="BW226" s="48">
        <v>32.329708333333329</v>
      </c>
      <c r="BX226" s="48">
        <v>48.960145833333335</v>
      </c>
      <c r="BY226" s="48">
        <v>47.234937500000001</v>
      </c>
      <c r="BZ226" s="58">
        <v>47.311765625</v>
      </c>
      <c r="CA226" s="48">
        <v>35.997270833333339</v>
      </c>
      <c r="CB226" s="48">
        <v>58.105367187500001</v>
      </c>
      <c r="CC226" s="48">
        <v>41.598322916666667</v>
      </c>
      <c r="CD226" s="48">
        <v>35.198281250000001</v>
      </c>
      <c r="CE226" s="48">
        <v>51.765244791666667</v>
      </c>
      <c r="CF226" s="48">
        <v>61.676864583333327</v>
      </c>
      <c r="CG226" s="48">
        <v>45.319450520833335</v>
      </c>
      <c r="CH226" s="48">
        <v>39.1606796875</v>
      </c>
      <c r="CI226" s="48">
        <v>40.597679687499998</v>
      </c>
      <c r="CJ226" s="48">
        <v>34.494312499999999</v>
      </c>
      <c r="CK226" s="48">
        <v>49.319153645833339</v>
      </c>
      <c r="CL226" s="58">
        <v>46.163120936280883</v>
      </c>
      <c r="CM226" s="48">
        <v>46.26378413524057</v>
      </c>
      <c r="CN226" s="48">
        <v>50.0822288686606</v>
      </c>
      <c r="CO226" s="48">
        <v>43.895599479843952</v>
      </c>
      <c r="CP226" s="48">
        <v>36.223433029908968</v>
      </c>
      <c r="CQ226" s="48">
        <v>39.892944083224968</v>
      </c>
      <c r="CR226" s="48">
        <v>59.687841352405719</v>
      </c>
      <c r="CS226" s="48">
        <v>36.434062418725617</v>
      </c>
      <c r="CT226" s="48">
        <v>41.339081924577371</v>
      </c>
      <c r="CU226" s="48">
        <v>52.768814044213265</v>
      </c>
      <c r="CV226" s="48">
        <v>60.513053315994796</v>
      </c>
      <c r="CW226" s="71">
        <v>44.7429388816645</v>
      </c>
      <c r="CX226" s="47">
        <v>74.7552821846554</v>
      </c>
      <c r="CY226" s="47">
        <v>41.502850455136539</v>
      </c>
      <c r="CZ226" s="47">
        <v>39.303435630689201</v>
      </c>
      <c r="DA226" s="47">
        <v>37.110920676202866</v>
      </c>
      <c r="DB226" s="47">
        <v>35.072049414824448</v>
      </c>
      <c r="DC226" s="47">
        <v>33.902634590377112</v>
      </c>
      <c r="DD226" s="47">
        <v>49.013557867360205</v>
      </c>
      <c r="DE226" s="47">
        <v>48.929472041612485</v>
      </c>
      <c r="DF226" s="47">
        <v>54.325279583875165</v>
      </c>
      <c r="DG226" s="47">
        <v>63.7657867360208</v>
      </c>
      <c r="DH226" s="47">
        <v>41.46248634590377</v>
      </c>
      <c r="DI226" s="47">
        <v>54.527833550065019</v>
      </c>
    </row>
    <row r="227" spans="1:113" x14ac:dyDescent="0.25">
      <c r="A227" s="23" t="s">
        <v>396</v>
      </c>
      <c r="B227" s="20" t="s">
        <v>398</v>
      </c>
      <c r="C227" s="20" t="s">
        <v>396</v>
      </c>
      <c r="D227" s="43" t="s">
        <v>374</v>
      </c>
      <c r="E227" s="42" t="s">
        <v>159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5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5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0</v>
      </c>
      <c r="AN227" s="48">
        <v>0</v>
      </c>
      <c r="AO227" s="48">
        <v>0</v>
      </c>
      <c r="AP227" s="58">
        <v>0</v>
      </c>
      <c r="AQ227" s="48">
        <v>0</v>
      </c>
      <c r="AR227" s="48">
        <v>0</v>
      </c>
      <c r="AS227" s="48">
        <v>0</v>
      </c>
      <c r="AT227" s="48">
        <v>0</v>
      </c>
      <c r="AU227" s="48">
        <v>0</v>
      </c>
      <c r="AV227" s="48">
        <v>0</v>
      </c>
      <c r="AW227" s="48">
        <v>0</v>
      </c>
      <c r="AX227" s="48">
        <v>0</v>
      </c>
      <c r="AY227" s="48">
        <v>0</v>
      </c>
      <c r="AZ227" s="48">
        <v>0</v>
      </c>
      <c r="BA227" s="48">
        <v>0</v>
      </c>
      <c r="BB227" s="58">
        <v>0</v>
      </c>
      <c r="BC227" s="48">
        <v>0</v>
      </c>
      <c r="BD227" s="48">
        <v>0</v>
      </c>
      <c r="BE227" s="48">
        <v>0</v>
      </c>
      <c r="BF227" s="48">
        <v>0</v>
      </c>
      <c r="BG227" s="48">
        <v>0</v>
      </c>
      <c r="BH227" s="48">
        <v>0</v>
      </c>
      <c r="BI227" s="48">
        <v>0</v>
      </c>
      <c r="BJ227" s="48">
        <v>2.2161458333333334E-3</v>
      </c>
      <c r="BK227" s="48">
        <v>0</v>
      </c>
      <c r="BL227" s="48">
        <v>0</v>
      </c>
      <c r="BM227" s="48">
        <v>0</v>
      </c>
      <c r="BN227" s="58">
        <v>0</v>
      </c>
      <c r="BO227" s="48">
        <v>0</v>
      </c>
      <c r="BP227" s="48">
        <v>0</v>
      </c>
      <c r="BQ227" s="48">
        <v>0</v>
      </c>
      <c r="BR227" s="48">
        <v>0</v>
      </c>
      <c r="BS227" s="48">
        <v>0</v>
      </c>
      <c r="BT227" s="48">
        <v>0</v>
      </c>
      <c r="BU227" s="48">
        <v>0</v>
      </c>
      <c r="BV227" s="48">
        <v>0</v>
      </c>
      <c r="BW227" s="48">
        <v>0</v>
      </c>
      <c r="BX227" s="48">
        <v>0</v>
      </c>
      <c r="BY227" s="48">
        <v>0</v>
      </c>
      <c r="BZ227" s="58">
        <v>1.3958333333333333E-3</v>
      </c>
      <c r="CA227" s="48">
        <v>0</v>
      </c>
      <c r="CB227" s="48">
        <v>0</v>
      </c>
      <c r="CC227" s="48">
        <v>0</v>
      </c>
      <c r="CD227" s="48">
        <v>1.12734375E-2</v>
      </c>
      <c r="CE227" s="48">
        <v>0</v>
      </c>
      <c r="CF227" s="48">
        <v>0</v>
      </c>
      <c r="CG227" s="48">
        <v>0</v>
      </c>
      <c r="CH227" s="48">
        <v>0</v>
      </c>
      <c r="CI227" s="48">
        <v>0</v>
      </c>
      <c r="CJ227" s="48">
        <v>0</v>
      </c>
      <c r="CK227" s="48">
        <v>0</v>
      </c>
      <c r="CL227" s="58">
        <v>0</v>
      </c>
      <c r="CM227" s="48">
        <v>0</v>
      </c>
      <c r="CN227" s="48">
        <v>0</v>
      </c>
      <c r="CO227" s="48">
        <v>0</v>
      </c>
      <c r="CP227" s="48">
        <v>0</v>
      </c>
      <c r="CQ227" s="48">
        <v>0</v>
      </c>
      <c r="CR227" s="48">
        <v>0</v>
      </c>
      <c r="CS227" s="48">
        <v>0</v>
      </c>
      <c r="CT227" s="48">
        <v>0</v>
      </c>
      <c r="CU227" s="48">
        <v>0</v>
      </c>
      <c r="CV227" s="48">
        <v>0</v>
      </c>
      <c r="CW227" s="71">
        <v>0</v>
      </c>
      <c r="CX227" s="47">
        <v>0</v>
      </c>
      <c r="CY227" s="47">
        <v>0</v>
      </c>
      <c r="CZ227" s="47">
        <v>0</v>
      </c>
      <c r="DA227" s="47">
        <v>0</v>
      </c>
      <c r="DB227" s="47">
        <v>0</v>
      </c>
      <c r="DC227" s="47">
        <v>0</v>
      </c>
      <c r="DD227" s="47">
        <v>0</v>
      </c>
      <c r="DE227" s="47">
        <v>0</v>
      </c>
      <c r="DF227" s="47">
        <v>0</v>
      </c>
      <c r="DG227" s="47">
        <v>0</v>
      </c>
      <c r="DH227" s="47">
        <v>0</v>
      </c>
      <c r="DI227" s="47">
        <v>0</v>
      </c>
    </row>
    <row r="228" spans="1:113" x14ac:dyDescent="0.25">
      <c r="A228" s="23" t="s">
        <v>396</v>
      </c>
      <c r="B228" s="20" t="s">
        <v>398</v>
      </c>
      <c r="C228" s="20" t="s">
        <v>396</v>
      </c>
      <c r="D228" s="43" t="s">
        <v>375</v>
      </c>
      <c r="E228" s="42" t="s">
        <v>160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5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58">
        <v>0</v>
      </c>
      <c r="AE228" s="48">
        <v>0</v>
      </c>
      <c r="AF228" s="48">
        <v>0</v>
      </c>
      <c r="AG228" s="48">
        <v>0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0</v>
      </c>
      <c r="AN228" s="48">
        <v>0</v>
      </c>
      <c r="AO228" s="48">
        <v>0</v>
      </c>
      <c r="AP228" s="58">
        <v>1.4166666666666668E-3</v>
      </c>
      <c r="AQ228" s="48">
        <v>0</v>
      </c>
      <c r="AR228" s="48">
        <v>0</v>
      </c>
      <c r="AS228" s="48">
        <v>0</v>
      </c>
      <c r="AT228" s="48">
        <v>0</v>
      </c>
      <c r="AU228" s="48">
        <v>0</v>
      </c>
      <c r="AV228" s="48">
        <v>0</v>
      </c>
      <c r="AW228" s="48">
        <v>0</v>
      </c>
      <c r="AX228" s="48">
        <v>0</v>
      </c>
      <c r="AY228" s="48">
        <v>0</v>
      </c>
      <c r="AZ228" s="48">
        <v>0</v>
      </c>
      <c r="BA228" s="48">
        <v>0</v>
      </c>
      <c r="BB228" s="58">
        <v>0</v>
      </c>
      <c r="BC228" s="48">
        <v>0</v>
      </c>
      <c r="BD228" s="48">
        <v>0</v>
      </c>
      <c r="BE228" s="48">
        <v>0</v>
      </c>
      <c r="BF228" s="48">
        <v>0</v>
      </c>
      <c r="BG228" s="48">
        <v>0</v>
      </c>
      <c r="BH228" s="48">
        <v>0</v>
      </c>
      <c r="BI228" s="48">
        <v>0</v>
      </c>
      <c r="BJ228" s="48">
        <v>0</v>
      </c>
      <c r="BK228" s="48">
        <v>0</v>
      </c>
      <c r="BL228" s="48">
        <v>0</v>
      </c>
      <c r="BM228" s="48">
        <v>0</v>
      </c>
      <c r="BN228" s="58">
        <v>0</v>
      </c>
      <c r="BO228" s="48">
        <v>0</v>
      </c>
      <c r="BP228" s="48">
        <v>0</v>
      </c>
      <c r="BQ228" s="48">
        <v>0</v>
      </c>
      <c r="BR228" s="48">
        <v>0</v>
      </c>
      <c r="BS228" s="48">
        <v>0</v>
      </c>
      <c r="BT228" s="48">
        <v>0</v>
      </c>
      <c r="BU228" s="48">
        <v>0</v>
      </c>
      <c r="BV228" s="48">
        <v>2.6083333333333333E-2</v>
      </c>
      <c r="BW228" s="48">
        <v>0</v>
      </c>
      <c r="BX228" s="48">
        <v>0</v>
      </c>
      <c r="BY228" s="48">
        <v>3.0078125000000001E-2</v>
      </c>
      <c r="BZ228" s="58">
        <v>0</v>
      </c>
      <c r="CA228" s="48">
        <v>5.4044270833333338E-2</v>
      </c>
      <c r="CB228" s="48">
        <v>0</v>
      </c>
      <c r="CC228" s="48">
        <v>0</v>
      </c>
      <c r="CD228" s="48">
        <v>0</v>
      </c>
      <c r="CE228" s="48">
        <v>0</v>
      </c>
      <c r="CF228" s="48">
        <v>0</v>
      </c>
      <c r="CG228" s="48">
        <v>0</v>
      </c>
      <c r="CH228" s="48">
        <v>0</v>
      </c>
      <c r="CI228" s="48">
        <v>0</v>
      </c>
      <c r="CJ228" s="48">
        <v>0</v>
      </c>
      <c r="CK228" s="48">
        <v>0</v>
      </c>
      <c r="CL228" s="58">
        <v>0</v>
      </c>
      <c r="CM228" s="48">
        <v>0</v>
      </c>
      <c r="CN228" s="48">
        <v>0</v>
      </c>
      <c r="CO228" s="48">
        <v>0</v>
      </c>
      <c r="CP228" s="48">
        <v>0</v>
      </c>
      <c r="CQ228" s="48">
        <v>0</v>
      </c>
      <c r="CR228" s="48">
        <v>0</v>
      </c>
      <c r="CS228" s="48">
        <v>0</v>
      </c>
      <c r="CT228" s="48">
        <v>0</v>
      </c>
      <c r="CU228" s="48">
        <v>0</v>
      </c>
      <c r="CV228" s="48">
        <v>0</v>
      </c>
      <c r="CW228" s="71">
        <v>0</v>
      </c>
      <c r="CX228" s="47">
        <v>5.4514954486345898E-2</v>
      </c>
      <c r="CY228" s="47">
        <v>8.2351105331599478E-2</v>
      </c>
      <c r="CZ228" s="47">
        <v>5.0166449934980491E-2</v>
      </c>
      <c r="DA228" s="47">
        <v>0</v>
      </c>
      <c r="DB228" s="47">
        <v>0</v>
      </c>
      <c r="DC228" s="47">
        <v>1.8023407022106631E-2</v>
      </c>
      <c r="DD228" s="47">
        <v>0</v>
      </c>
      <c r="DE228" s="47">
        <v>0</v>
      </c>
      <c r="DF228" s="47">
        <v>8.4265279583875161E-4</v>
      </c>
      <c r="DG228" s="47">
        <v>5.5828348504551366E-2</v>
      </c>
      <c r="DH228" s="47">
        <v>0</v>
      </c>
      <c r="DI228" s="47">
        <v>0</v>
      </c>
    </row>
    <row r="229" spans="1:113" x14ac:dyDescent="0.25">
      <c r="A229" s="23" t="s">
        <v>396</v>
      </c>
      <c r="B229" s="20" t="s">
        <v>398</v>
      </c>
      <c r="C229" s="20" t="s">
        <v>396</v>
      </c>
      <c r="D229" s="43" t="s">
        <v>575</v>
      </c>
      <c r="E229" s="42" t="s">
        <v>576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5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5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0</v>
      </c>
      <c r="AP229" s="58">
        <v>0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48">
        <v>0</v>
      </c>
      <c r="BA229" s="48">
        <v>0</v>
      </c>
      <c r="BB229" s="58">
        <v>0</v>
      </c>
      <c r="BC229" s="48">
        <v>0</v>
      </c>
      <c r="BD229" s="48">
        <v>2.6354166666666665E-3</v>
      </c>
      <c r="BE229" s="48">
        <v>0</v>
      </c>
      <c r="BF229" s="48">
        <v>0</v>
      </c>
      <c r="BG229" s="48">
        <v>8.6458333333333341E-4</v>
      </c>
      <c r="BH229" s="48">
        <v>0</v>
      </c>
      <c r="BI229" s="48">
        <v>0</v>
      </c>
      <c r="BJ229" s="48">
        <v>0</v>
      </c>
      <c r="BK229" s="48">
        <v>0</v>
      </c>
      <c r="BL229" s="48">
        <v>0</v>
      </c>
      <c r="BM229" s="48">
        <v>0</v>
      </c>
      <c r="BN229" s="58">
        <v>0</v>
      </c>
      <c r="BO229" s="48">
        <v>0</v>
      </c>
      <c r="BP229" s="48">
        <v>1.2057291666666668E-3</v>
      </c>
      <c r="BQ229" s="48">
        <v>0</v>
      </c>
      <c r="BR229" s="48">
        <v>0</v>
      </c>
      <c r="BS229" s="48">
        <v>0</v>
      </c>
      <c r="BT229" s="48">
        <v>1.0416666666666666E-5</v>
      </c>
      <c r="BU229" s="48">
        <v>1.1119791666666667E-3</v>
      </c>
      <c r="BV229" s="48">
        <v>0</v>
      </c>
      <c r="BW229" s="48">
        <v>0</v>
      </c>
      <c r="BX229" s="48">
        <v>0</v>
      </c>
      <c r="BY229" s="48">
        <v>0</v>
      </c>
      <c r="BZ229" s="58">
        <v>0</v>
      </c>
      <c r="CA229" s="48">
        <v>0</v>
      </c>
      <c r="CB229" s="48">
        <v>0</v>
      </c>
      <c r="CC229" s="48">
        <v>0</v>
      </c>
      <c r="CD229" s="48">
        <v>0</v>
      </c>
      <c r="CE229" s="48">
        <v>0</v>
      </c>
      <c r="CF229" s="48">
        <v>0</v>
      </c>
      <c r="CG229" s="48">
        <v>4.9479166666666665E-5</v>
      </c>
      <c r="CH229" s="48">
        <v>0</v>
      </c>
      <c r="CI229" s="48">
        <v>0</v>
      </c>
      <c r="CJ229" s="48">
        <v>0</v>
      </c>
      <c r="CK229" s="48">
        <v>0</v>
      </c>
      <c r="CL229" s="58">
        <v>0</v>
      </c>
      <c r="CM229" s="48">
        <v>0</v>
      </c>
      <c r="CN229" s="48">
        <v>0</v>
      </c>
      <c r="CO229" s="48">
        <v>0</v>
      </c>
      <c r="CP229" s="48">
        <v>0</v>
      </c>
      <c r="CQ229" s="48">
        <v>0</v>
      </c>
      <c r="CR229" s="48">
        <v>0</v>
      </c>
      <c r="CS229" s="48">
        <v>0</v>
      </c>
      <c r="CT229" s="48">
        <v>0</v>
      </c>
      <c r="CU229" s="48">
        <v>0</v>
      </c>
      <c r="CV229" s="48">
        <v>0</v>
      </c>
      <c r="CW229" s="71">
        <v>0</v>
      </c>
      <c r="CX229" s="47">
        <v>0</v>
      </c>
      <c r="CY229" s="47">
        <v>0</v>
      </c>
      <c r="CZ229" s="47">
        <v>0</v>
      </c>
      <c r="DA229" s="47">
        <v>0</v>
      </c>
      <c r="DB229" s="47">
        <v>0</v>
      </c>
      <c r="DC229" s="47">
        <v>0</v>
      </c>
      <c r="DD229" s="47">
        <v>0</v>
      </c>
      <c r="DE229" s="47">
        <v>0</v>
      </c>
      <c r="DF229" s="47">
        <v>0</v>
      </c>
      <c r="DG229" s="47">
        <v>0</v>
      </c>
      <c r="DH229" s="47">
        <v>0</v>
      </c>
      <c r="DI229" s="47">
        <v>0</v>
      </c>
    </row>
    <row r="230" spans="1:113" x14ac:dyDescent="0.25">
      <c r="A230" s="23" t="s">
        <v>396</v>
      </c>
      <c r="B230" s="20" t="s">
        <v>398</v>
      </c>
      <c r="C230" s="20" t="s">
        <v>396</v>
      </c>
      <c r="D230" s="43" t="s">
        <v>376</v>
      </c>
      <c r="E230" s="42" t="s">
        <v>161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5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5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0</v>
      </c>
      <c r="AK230" s="48">
        <v>0</v>
      </c>
      <c r="AL230" s="48">
        <v>0</v>
      </c>
      <c r="AM230" s="48">
        <v>0</v>
      </c>
      <c r="AN230" s="48">
        <v>0</v>
      </c>
      <c r="AO230" s="48">
        <v>0</v>
      </c>
      <c r="AP230" s="58">
        <v>0</v>
      </c>
      <c r="AQ230" s="48">
        <v>0</v>
      </c>
      <c r="AR230" s="48">
        <v>0</v>
      </c>
      <c r="AS230" s="48">
        <v>0</v>
      </c>
      <c r="AT230" s="48">
        <v>0</v>
      </c>
      <c r="AU230" s="48">
        <v>0</v>
      </c>
      <c r="AV230" s="48">
        <v>0</v>
      </c>
      <c r="AW230" s="48">
        <v>0</v>
      </c>
      <c r="AX230" s="48">
        <v>0</v>
      </c>
      <c r="AY230" s="48">
        <v>0</v>
      </c>
      <c r="AZ230" s="48">
        <v>0</v>
      </c>
      <c r="BA230" s="48">
        <v>0</v>
      </c>
      <c r="BB230" s="58">
        <v>0</v>
      </c>
      <c r="BC230" s="48">
        <v>0</v>
      </c>
      <c r="BD230" s="48">
        <v>0</v>
      </c>
      <c r="BE230" s="48">
        <v>0</v>
      </c>
      <c r="BF230" s="48">
        <v>0</v>
      </c>
      <c r="BG230" s="48">
        <v>0</v>
      </c>
      <c r="BH230" s="48">
        <v>0</v>
      </c>
      <c r="BI230" s="48">
        <v>0</v>
      </c>
      <c r="BJ230" s="48">
        <v>0</v>
      </c>
      <c r="BK230" s="48">
        <v>0</v>
      </c>
      <c r="BL230" s="48">
        <v>0</v>
      </c>
      <c r="BM230" s="48">
        <v>0</v>
      </c>
      <c r="BN230" s="58">
        <v>0</v>
      </c>
      <c r="BO230" s="48">
        <v>0</v>
      </c>
      <c r="BP230" s="48">
        <v>0</v>
      </c>
      <c r="BQ230" s="48">
        <v>0</v>
      </c>
      <c r="BR230" s="48">
        <v>0</v>
      </c>
      <c r="BS230" s="48">
        <v>0</v>
      </c>
      <c r="BT230" s="48">
        <v>0</v>
      </c>
      <c r="BU230" s="48">
        <v>6.572916666666667E-3</v>
      </c>
      <c r="BV230" s="48">
        <v>0</v>
      </c>
      <c r="BW230" s="48">
        <v>0</v>
      </c>
      <c r="BX230" s="48">
        <v>1.8229166666666668E-5</v>
      </c>
      <c r="BY230" s="48">
        <v>0</v>
      </c>
      <c r="BZ230" s="58">
        <v>0</v>
      </c>
      <c r="CA230" s="48">
        <v>0</v>
      </c>
      <c r="CB230" s="48">
        <v>0</v>
      </c>
      <c r="CC230" s="48">
        <v>0</v>
      </c>
      <c r="CD230" s="48">
        <v>0</v>
      </c>
      <c r="CE230" s="48">
        <v>0</v>
      </c>
      <c r="CF230" s="48">
        <v>0</v>
      </c>
      <c r="CG230" s="48">
        <v>0</v>
      </c>
      <c r="CH230" s="48">
        <v>0</v>
      </c>
      <c r="CI230" s="48">
        <v>0</v>
      </c>
      <c r="CJ230" s="48">
        <v>7.8906250000000005E-4</v>
      </c>
      <c r="CK230" s="48">
        <v>0</v>
      </c>
      <c r="CL230" s="58">
        <v>0</v>
      </c>
      <c r="CM230" s="48">
        <v>0</v>
      </c>
      <c r="CN230" s="48">
        <v>0</v>
      </c>
      <c r="CO230" s="48">
        <v>0</v>
      </c>
      <c r="CP230" s="48">
        <v>0</v>
      </c>
      <c r="CQ230" s="48">
        <v>0</v>
      </c>
      <c r="CR230" s="48">
        <v>0</v>
      </c>
      <c r="CS230" s="48">
        <v>0</v>
      </c>
      <c r="CT230" s="48">
        <v>0</v>
      </c>
      <c r="CU230" s="48">
        <v>0</v>
      </c>
      <c r="CV230" s="48">
        <v>0</v>
      </c>
      <c r="CW230" s="71">
        <v>0</v>
      </c>
      <c r="CX230" s="47">
        <v>0</v>
      </c>
      <c r="CY230" s="47">
        <v>0</v>
      </c>
      <c r="CZ230" s="47">
        <v>0</v>
      </c>
      <c r="DA230" s="47">
        <v>0</v>
      </c>
      <c r="DB230" s="47">
        <v>0</v>
      </c>
      <c r="DC230" s="47">
        <v>0</v>
      </c>
      <c r="DD230" s="47">
        <v>0</v>
      </c>
      <c r="DE230" s="47">
        <v>0</v>
      </c>
      <c r="DF230" s="47">
        <v>0</v>
      </c>
      <c r="DG230" s="47">
        <v>0</v>
      </c>
      <c r="DH230" s="47">
        <v>0</v>
      </c>
      <c r="DI230" s="47">
        <v>0</v>
      </c>
    </row>
    <row r="231" spans="1:113" x14ac:dyDescent="0.25">
      <c r="A231" s="23" t="s">
        <v>396</v>
      </c>
      <c r="B231" s="20" t="s">
        <v>398</v>
      </c>
      <c r="C231" s="20" t="s">
        <v>396</v>
      </c>
      <c r="D231" s="43" t="s">
        <v>377</v>
      </c>
      <c r="E231" s="42" t="s">
        <v>577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7.7864583333333334E-4</v>
      </c>
      <c r="O231" s="48">
        <v>0</v>
      </c>
      <c r="P231" s="48">
        <v>0</v>
      </c>
      <c r="Q231" s="48">
        <v>0</v>
      </c>
      <c r="R231" s="58">
        <v>0</v>
      </c>
      <c r="S231" s="48">
        <v>0</v>
      </c>
      <c r="T231" s="48">
        <v>3.3854166666666665E-5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5.7291666666666666E-5</v>
      </c>
      <c r="AA231" s="48">
        <v>0</v>
      </c>
      <c r="AB231" s="48">
        <v>0</v>
      </c>
      <c r="AC231" s="48">
        <v>0</v>
      </c>
      <c r="AD231" s="58">
        <v>0</v>
      </c>
      <c r="AE231" s="48">
        <v>0</v>
      </c>
      <c r="AF231" s="48">
        <v>0</v>
      </c>
      <c r="AG231" s="48">
        <v>0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1.0744791666666666E-2</v>
      </c>
      <c r="AN231" s="48">
        <v>0</v>
      </c>
      <c r="AO231" s="48">
        <v>0</v>
      </c>
      <c r="AP231" s="58">
        <v>1.1197916666666667E-4</v>
      </c>
      <c r="AQ231" s="48">
        <v>9.6874999999999999E-4</v>
      </c>
      <c r="AR231" s="48">
        <v>1.1197916666666667E-4</v>
      </c>
      <c r="AS231" s="48">
        <v>0</v>
      </c>
      <c r="AT231" s="48">
        <v>0.23341145833333332</v>
      </c>
      <c r="AU231" s="48">
        <v>3.0208333333333329E-4</v>
      </c>
      <c r="AV231" s="48">
        <v>8.0729166666666666E-5</v>
      </c>
      <c r="AW231" s="48">
        <v>0</v>
      </c>
      <c r="AX231" s="48">
        <v>2.9036458333333336E-3</v>
      </c>
      <c r="AY231" s="48">
        <v>2.0057291666666668E-2</v>
      </c>
      <c r="AZ231" s="48">
        <v>0</v>
      </c>
      <c r="BA231" s="48">
        <v>2.5148437499999999E-2</v>
      </c>
      <c r="BB231" s="58">
        <v>0</v>
      </c>
      <c r="BC231" s="48">
        <v>0</v>
      </c>
      <c r="BD231" s="48">
        <v>0</v>
      </c>
      <c r="BE231" s="48">
        <v>0</v>
      </c>
      <c r="BF231" s="48">
        <v>0</v>
      </c>
      <c r="BG231" s="48">
        <v>0</v>
      </c>
      <c r="BH231" s="48">
        <v>1.4947916666666668E-3</v>
      </c>
      <c r="BI231" s="48">
        <v>5.0442708333333329E-3</v>
      </c>
      <c r="BJ231" s="48">
        <v>0</v>
      </c>
      <c r="BK231" s="48">
        <v>0</v>
      </c>
      <c r="BL231" s="48">
        <v>0</v>
      </c>
      <c r="BM231" s="48">
        <v>0</v>
      </c>
      <c r="BN231" s="58">
        <v>0</v>
      </c>
      <c r="BO231" s="48">
        <v>0</v>
      </c>
      <c r="BP231" s="48">
        <v>0</v>
      </c>
      <c r="BQ231" s="48">
        <v>1.0416666666666666E-2</v>
      </c>
      <c r="BR231" s="48">
        <v>0</v>
      </c>
      <c r="BS231" s="48">
        <v>0.29115625000000001</v>
      </c>
      <c r="BT231" s="48">
        <v>7.9687499999999995E-4</v>
      </c>
      <c r="BU231" s="48">
        <v>2.9088541666666664E-3</v>
      </c>
      <c r="BV231" s="48">
        <v>0</v>
      </c>
      <c r="BW231" s="48">
        <v>9.8906250000000001E-3</v>
      </c>
      <c r="BX231" s="48">
        <v>0</v>
      </c>
      <c r="BY231" s="48">
        <v>0</v>
      </c>
      <c r="BZ231" s="58">
        <v>0</v>
      </c>
      <c r="CA231" s="48">
        <v>0</v>
      </c>
      <c r="CB231" s="48">
        <v>0</v>
      </c>
      <c r="CC231" s="48">
        <v>0</v>
      </c>
      <c r="CD231" s="48">
        <v>0</v>
      </c>
      <c r="CE231" s="48">
        <v>0</v>
      </c>
      <c r="CF231" s="48">
        <v>0</v>
      </c>
      <c r="CG231" s="48">
        <v>0</v>
      </c>
      <c r="CH231" s="48">
        <v>6.7708333333333336E-4</v>
      </c>
      <c r="CI231" s="48">
        <v>0</v>
      </c>
      <c r="CJ231" s="48">
        <v>1.0416666666666666E-5</v>
      </c>
      <c r="CK231" s="48">
        <v>8.4661458333333342E-3</v>
      </c>
      <c r="CL231" s="58">
        <v>7.4119635890767227E-2</v>
      </c>
      <c r="CM231" s="48">
        <v>0</v>
      </c>
      <c r="CN231" s="48">
        <v>0</v>
      </c>
      <c r="CO231" s="48">
        <v>0</v>
      </c>
      <c r="CP231" s="48">
        <v>3.1417425227568269E-3</v>
      </c>
      <c r="CQ231" s="48">
        <v>6.2392717815344606E-3</v>
      </c>
      <c r="CR231" s="48">
        <v>0</v>
      </c>
      <c r="CS231" s="48">
        <v>0</v>
      </c>
      <c r="CT231" s="48">
        <v>0</v>
      </c>
      <c r="CU231" s="48">
        <v>3.801560468140442E-2</v>
      </c>
      <c r="CV231" s="48">
        <v>0</v>
      </c>
      <c r="CW231" s="71">
        <v>0</v>
      </c>
      <c r="CX231" s="47">
        <v>9.4720416124837448E-2</v>
      </c>
      <c r="CY231" s="47">
        <v>0</v>
      </c>
      <c r="CZ231" s="47">
        <v>0</v>
      </c>
      <c r="DA231" s="47">
        <v>0</v>
      </c>
      <c r="DB231" s="47">
        <v>0</v>
      </c>
      <c r="DC231" s="47">
        <v>0</v>
      </c>
      <c r="DD231" s="47">
        <v>0</v>
      </c>
      <c r="DE231" s="47">
        <v>0</v>
      </c>
      <c r="DF231" s="47">
        <v>0</v>
      </c>
      <c r="DG231" s="47">
        <v>0</v>
      </c>
      <c r="DH231" s="47">
        <v>0</v>
      </c>
      <c r="DI231" s="47">
        <v>0</v>
      </c>
    </row>
    <row r="232" spans="1:113" x14ac:dyDescent="0.25">
      <c r="A232" s="23" t="s">
        <v>396</v>
      </c>
      <c r="B232" s="20" t="s">
        <v>398</v>
      </c>
      <c r="C232" s="20" t="s">
        <v>396</v>
      </c>
      <c r="D232" s="43" t="s">
        <v>380</v>
      </c>
      <c r="E232" s="42" t="s">
        <v>578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5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5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0</v>
      </c>
      <c r="AM232" s="48">
        <v>0</v>
      </c>
      <c r="AN232" s="48">
        <v>0</v>
      </c>
      <c r="AO232" s="48">
        <v>0</v>
      </c>
      <c r="AP232" s="58">
        <v>6.9010416666666673E-3</v>
      </c>
      <c r="AQ232" s="48">
        <v>0</v>
      </c>
      <c r="AR232" s="48">
        <v>0</v>
      </c>
      <c r="AS232" s="48">
        <v>4.0885416666666669E-4</v>
      </c>
      <c r="AT232" s="48">
        <v>0</v>
      </c>
      <c r="AU232" s="48">
        <v>2.9166666666666664E-3</v>
      </c>
      <c r="AV232" s="48">
        <v>0</v>
      </c>
      <c r="AW232" s="48">
        <v>0</v>
      </c>
      <c r="AX232" s="48">
        <v>6.2239583333333342E-4</v>
      </c>
      <c r="AY232" s="48">
        <v>0.34428385416666668</v>
      </c>
      <c r="AZ232" s="48">
        <v>0</v>
      </c>
      <c r="BA232" s="48">
        <v>0</v>
      </c>
      <c r="BB232" s="58">
        <v>0</v>
      </c>
      <c r="BC232" s="48">
        <v>0</v>
      </c>
      <c r="BD232" s="48">
        <v>0</v>
      </c>
      <c r="BE232" s="48">
        <v>0</v>
      </c>
      <c r="BF232" s="48">
        <v>0</v>
      </c>
      <c r="BG232" s="48">
        <v>0</v>
      </c>
      <c r="BH232" s="48">
        <v>0</v>
      </c>
      <c r="BI232" s="48">
        <v>0</v>
      </c>
      <c r="BJ232" s="48">
        <v>0</v>
      </c>
      <c r="BK232" s="48">
        <v>0</v>
      </c>
      <c r="BL232" s="48">
        <v>0</v>
      </c>
      <c r="BM232" s="48">
        <v>0</v>
      </c>
      <c r="BN232" s="58">
        <v>0</v>
      </c>
      <c r="BO232" s="48">
        <v>0</v>
      </c>
      <c r="BP232" s="48">
        <v>0</v>
      </c>
      <c r="BQ232" s="48">
        <v>1.0364583333333332E-3</v>
      </c>
      <c r="BR232" s="48">
        <v>0</v>
      </c>
      <c r="BS232" s="48">
        <v>0</v>
      </c>
      <c r="BT232" s="48">
        <v>0</v>
      </c>
      <c r="BU232" s="48">
        <v>0</v>
      </c>
      <c r="BV232" s="48">
        <v>0</v>
      </c>
      <c r="BW232" s="48">
        <v>0</v>
      </c>
      <c r="BX232" s="48">
        <v>0</v>
      </c>
      <c r="BY232" s="48">
        <v>0</v>
      </c>
      <c r="BZ232" s="58">
        <v>0</v>
      </c>
      <c r="CA232" s="48">
        <v>0</v>
      </c>
      <c r="CB232" s="48">
        <v>0</v>
      </c>
      <c r="CC232" s="48">
        <v>0</v>
      </c>
      <c r="CD232" s="48">
        <v>0</v>
      </c>
      <c r="CE232" s="48">
        <v>0</v>
      </c>
      <c r="CF232" s="48">
        <v>0</v>
      </c>
      <c r="CG232" s="48">
        <v>0</v>
      </c>
      <c r="CH232" s="48">
        <v>0</v>
      </c>
      <c r="CI232" s="48">
        <v>0</v>
      </c>
      <c r="CJ232" s="48">
        <v>0</v>
      </c>
      <c r="CK232" s="48">
        <v>0</v>
      </c>
      <c r="CL232" s="58">
        <v>0</v>
      </c>
      <c r="CM232" s="48">
        <v>0</v>
      </c>
      <c r="CN232" s="48">
        <v>0</v>
      </c>
      <c r="CO232" s="48">
        <v>0</v>
      </c>
      <c r="CP232" s="48">
        <v>0</v>
      </c>
      <c r="CQ232" s="48">
        <v>0</v>
      </c>
      <c r="CR232" s="48">
        <v>0</v>
      </c>
      <c r="CS232" s="48">
        <v>0</v>
      </c>
      <c r="CT232" s="48">
        <v>0</v>
      </c>
      <c r="CU232" s="48">
        <v>0</v>
      </c>
      <c r="CV232" s="48">
        <v>0</v>
      </c>
      <c r="CW232" s="71">
        <v>0</v>
      </c>
      <c r="CX232" s="47">
        <v>0</v>
      </c>
      <c r="CY232" s="47">
        <v>0</v>
      </c>
      <c r="CZ232" s="47">
        <v>0</v>
      </c>
      <c r="DA232" s="47">
        <v>0</v>
      </c>
      <c r="DB232" s="47">
        <v>0</v>
      </c>
      <c r="DC232" s="47">
        <v>0</v>
      </c>
      <c r="DD232" s="47">
        <v>0</v>
      </c>
      <c r="DE232" s="47">
        <v>0</v>
      </c>
      <c r="DF232" s="47">
        <v>0</v>
      </c>
      <c r="DG232" s="47">
        <v>4.0182054616384917E-3</v>
      </c>
      <c r="DH232" s="47">
        <v>0</v>
      </c>
      <c r="DI232" s="47">
        <v>8.4005201560468138E-4</v>
      </c>
    </row>
    <row r="233" spans="1:113" x14ac:dyDescent="0.25">
      <c r="A233" s="23" t="s">
        <v>396</v>
      </c>
      <c r="B233" s="20" t="s">
        <v>398</v>
      </c>
      <c r="C233" s="20" t="s">
        <v>396</v>
      </c>
      <c r="D233" s="43" t="s">
        <v>378</v>
      </c>
      <c r="E233" s="42" t="s">
        <v>162</v>
      </c>
      <c r="F233" s="48">
        <v>6.6822916666666676E-2</v>
      </c>
      <c r="G233" s="48">
        <v>0.14806250000000001</v>
      </c>
      <c r="H233" s="48">
        <v>3.3315104166666665E-2</v>
      </c>
      <c r="I233" s="48">
        <v>7.9166666666666656E-3</v>
      </c>
      <c r="J233" s="48">
        <v>2.1382812500000001E-2</v>
      </c>
      <c r="K233" s="48">
        <v>2.1919270833333331E-2</v>
      </c>
      <c r="L233" s="48">
        <v>2.0130208333333333E-2</v>
      </c>
      <c r="M233" s="48">
        <v>0.14644010416666667</v>
      </c>
      <c r="N233" s="48">
        <v>5.0872395833333334E-2</v>
      </c>
      <c r="O233" s="48">
        <v>4.1281249999999999E-2</v>
      </c>
      <c r="P233" s="48">
        <v>2.2296875000000001E-2</v>
      </c>
      <c r="Q233" s="48">
        <v>0.22203385416666666</v>
      </c>
      <c r="R233" s="58">
        <v>2.1325520833333333E-2</v>
      </c>
      <c r="S233" s="48">
        <v>2.3677083333333331E-2</v>
      </c>
      <c r="T233" s="48">
        <v>2.7934895833333331E-2</v>
      </c>
      <c r="U233" s="48">
        <v>0.23174479166666664</v>
      </c>
      <c r="V233" s="48">
        <v>0.18597395833333336</v>
      </c>
      <c r="W233" s="48">
        <v>0.18630989583333335</v>
      </c>
      <c r="X233" s="48">
        <v>5.938020833333333E-2</v>
      </c>
      <c r="Y233" s="48">
        <v>9.0338541666666675E-2</v>
      </c>
      <c r="Z233" s="48">
        <v>8.6864583333333328E-2</v>
      </c>
      <c r="AA233" s="48">
        <v>0.33033593750000001</v>
      </c>
      <c r="AB233" s="48">
        <v>0.16255989583333336</v>
      </c>
      <c r="AC233" s="48">
        <v>0.22128645833333335</v>
      </c>
      <c r="AD233" s="58">
        <v>0.16798958333333333</v>
      </c>
      <c r="AE233" s="48">
        <v>6.6375000000000003E-2</v>
      </c>
      <c r="AF233" s="48">
        <v>0.15022916666666666</v>
      </c>
      <c r="AG233" s="48">
        <v>0.47289322916666665</v>
      </c>
      <c r="AH233" s="48">
        <v>0.28776822916666667</v>
      </c>
      <c r="AI233" s="48">
        <v>0.10094270833333333</v>
      </c>
      <c r="AJ233" s="48">
        <v>1.3020833333333333E-4</v>
      </c>
      <c r="AK233" s="48">
        <v>4.270833333333333E-4</v>
      </c>
      <c r="AL233" s="48">
        <v>0.25258593750000002</v>
      </c>
      <c r="AM233" s="48">
        <v>3.0497395833333333E-2</v>
      </c>
      <c r="AN233" s="48">
        <v>0.61217708333333343</v>
      </c>
      <c r="AO233" s="48">
        <v>0.42757291666666669</v>
      </c>
      <c r="AP233" s="58">
        <v>1.5398437500000001E-2</v>
      </c>
      <c r="AQ233" s="48">
        <v>9.8153645833333331E-2</v>
      </c>
      <c r="AR233" s="48">
        <v>0.1115625</v>
      </c>
      <c r="AS233" s="48">
        <v>0.56744531249999997</v>
      </c>
      <c r="AT233" s="48">
        <v>0.41865625000000001</v>
      </c>
      <c r="AU233" s="48">
        <v>0.14350260416666666</v>
      </c>
      <c r="AV233" s="48">
        <v>0.35019531250000002</v>
      </c>
      <c r="AW233" s="48">
        <v>0.15088541666666666</v>
      </c>
      <c r="AX233" s="48">
        <v>0.27692447916666668</v>
      </c>
      <c r="AY233" s="48">
        <v>0.10006770833333332</v>
      </c>
      <c r="AZ233" s="48">
        <v>0.27728385416666668</v>
      </c>
      <c r="BA233" s="48">
        <v>0.24747135416666666</v>
      </c>
      <c r="BB233" s="58">
        <v>0.17093489583333335</v>
      </c>
      <c r="BC233" s="48">
        <v>0.17526041666666667</v>
      </c>
      <c r="BD233" s="48">
        <v>0.82264322916666666</v>
      </c>
      <c r="BE233" s="48">
        <v>7.4523437499999998E-2</v>
      </c>
      <c r="BF233" s="48">
        <v>0.96942447916666663</v>
      </c>
      <c r="BG233" s="48">
        <v>0.73676302083333334</v>
      </c>
      <c r="BH233" s="48">
        <v>0.93532291666666667</v>
      </c>
      <c r="BI233" s="48">
        <v>0.34743750000000001</v>
      </c>
      <c r="BJ233" s="48">
        <v>0.81805208333333335</v>
      </c>
      <c r="BK233" s="48">
        <v>0.32232291666666668</v>
      </c>
      <c r="BL233" s="48">
        <v>0.16401041666666666</v>
      </c>
      <c r="BM233" s="48">
        <v>0.49379427083333333</v>
      </c>
      <c r="BN233" s="58">
        <v>0.31821093750000001</v>
      </c>
      <c r="BO233" s="48">
        <v>3.4574166666666666</v>
      </c>
      <c r="BP233" s="48">
        <v>0.93641927083333321</v>
      </c>
      <c r="BQ233" s="48">
        <v>0.4028177083333333</v>
      </c>
      <c r="BR233" s="48">
        <v>1.0053541666666665</v>
      </c>
      <c r="BS233" s="48">
        <v>0.17304166666666665</v>
      </c>
      <c r="BT233" s="48">
        <v>0.34008333333333329</v>
      </c>
      <c r="BU233" s="48">
        <v>0.26670052083333329</v>
      </c>
      <c r="BV233" s="48">
        <v>0.67530729166666659</v>
      </c>
      <c r="BW233" s="48">
        <v>0.29902083333333329</v>
      </c>
      <c r="BX233" s="48">
        <v>0.17018489583333335</v>
      </c>
      <c r="BY233" s="48">
        <v>0.33483593750000001</v>
      </c>
      <c r="BZ233" s="58">
        <v>0.29320833333333329</v>
      </c>
      <c r="CA233" s="48">
        <v>0.77831770833333336</v>
      </c>
      <c r="CB233" s="48">
        <v>0.49289322916666661</v>
      </c>
      <c r="CC233" s="48">
        <v>0.32392447916666667</v>
      </c>
      <c r="CD233" s="48">
        <v>0.44014583333333329</v>
      </c>
      <c r="CE233" s="48">
        <v>0.29060156250000002</v>
      </c>
      <c r="CF233" s="48">
        <v>0.61864843749999998</v>
      </c>
      <c r="CG233" s="48">
        <v>0.163859375</v>
      </c>
      <c r="CH233" s="48">
        <v>0.36402864583333333</v>
      </c>
      <c r="CI233" s="48">
        <v>5.4716145833333334E-2</v>
      </c>
      <c r="CJ233" s="48">
        <v>0.15729427083333333</v>
      </c>
      <c r="CK233" s="48">
        <v>0.24865885416666667</v>
      </c>
      <c r="CL233" s="58">
        <v>0.32983615084525353</v>
      </c>
      <c r="CM233" s="48">
        <v>0.34776592977893372</v>
      </c>
      <c r="CN233" s="48">
        <v>1.19118855656697</v>
      </c>
      <c r="CO233" s="48">
        <v>1.1675500650195059</v>
      </c>
      <c r="CP233" s="48">
        <v>0.77025227568270471</v>
      </c>
      <c r="CQ233" s="48">
        <v>1.1948010403120937</v>
      </c>
      <c r="CR233" s="48">
        <v>4.4904239271781536</v>
      </c>
      <c r="CS233" s="48">
        <v>0.70401040312093621</v>
      </c>
      <c r="CT233" s="48">
        <v>0.2041742522756827</v>
      </c>
      <c r="CU233" s="48">
        <v>0.61385955786736024</v>
      </c>
      <c r="CV233" s="48">
        <v>0.3189856957087126</v>
      </c>
      <c r="CW233" s="71">
        <v>0.49878803641092329</v>
      </c>
      <c r="CX233" s="47">
        <v>5.1120936280884266E-2</v>
      </c>
      <c r="CY233" s="47">
        <v>0.66891807542262682</v>
      </c>
      <c r="CZ233" s="47">
        <v>0.28322496749024706</v>
      </c>
      <c r="DA233" s="47">
        <v>0.39895708712613781</v>
      </c>
      <c r="DB233" s="47">
        <v>0.46698569570871262</v>
      </c>
      <c r="DC233" s="47">
        <v>0.84911313394018206</v>
      </c>
      <c r="DD233" s="47">
        <v>0.20668140442132638</v>
      </c>
      <c r="DE233" s="47">
        <v>0.34296749024707412</v>
      </c>
      <c r="DF233" s="47">
        <v>0.22501950585175554</v>
      </c>
      <c r="DG233" s="47">
        <v>0.51052275682704806</v>
      </c>
      <c r="DH233" s="47">
        <v>0.44201300390117032</v>
      </c>
      <c r="DI233" s="47">
        <v>0.64419765929778938</v>
      </c>
    </row>
    <row r="234" spans="1:113" x14ac:dyDescent="0.25">
      <c r="A234" s="23" t="s">
        <v>396</v>
      </c>
      <c r="B234" s="20" t="s">
        <v>398</v>
      </c>
      <c r="C234" s="20" t="s">
        <v>396</v>
      </c>
      <c r="D234" s="43" t="s">
        <v>379</v>
      </c>
      <c r="E234" s="42" t="s">
        <v>163</v>
      </c>
      <c r="F234" s="48">
        <v>9.2319322916666664</v>
      </c>
      <c r="G234" s="48">
        <v>9.3297552083333333</v>
      </c>
      <c r="H234" s="48">
        <v>9.5267473958333344</v>
      </c>
      <c r="I234" s="48">
        <v>17.507710937500001</v>
      </c>
      <c r="J234" s="48">
        <v>10.709916666666667</v>
      </c>
      <c r="K234" s="48">
        <v>16.618085937499998</v>
      </c>
      <c r="L234" s="48">
        <v>19.253460937500002</v>
      </c>
      <c r="M234" s="48">
        <v>4.6796536458333327</v>
      </c>
      <c r="N234" s="48">
        <v>3.1509062499999998</v>
      </c>
      <c r="O234" s="48">
        <v>4.1484375</v>
      </c>
      <c r="P234" s="48">
        <v>3.6873541666666667</v>
      </c>
      <c r="Q234" s="48">
        <v>4.364908854166667</v>
      </c>
      <c r="R234" s="58">
        <v>15.1606875</v>
      </c>
      <c r="S234" s="48">
        <v>4.715643229166667</v>
      </c>
      <c r="T234" s="48">
        <v>5.6656874999999998</v>
      </c>
      <c r="U234" s="48">
        <v>6.1033046874999997</v>
      </c>
      <c r="V234" s="48">
        <v>6.4365234375</v>
      </c>
      <c r="W234" s="48">
        <v>4.7786015624999996</v>
      </c>
      <c r="X234" s="48">
        <v>7.7722005208333327</v>
      </c>
      <c r="Y234" s="48">
        <v>4.8694817708333327</v>
      </c>
      <c r="Z234" s="48">
        <v>8.7146692708333333</v>
      </c>
      <c r="AA234" s="48">
        <v>5.9692031249999999</v>
      </c>
      <c r="AB234" s="48">
        <v>17.364395833333333</v>
      </c>
      <c r="AC234" s="48">
        <v>6.8554921875000003</v>
      </c>
      <c r="AD234" s="58">
        <v>8.7574479166666652</v>
      </c>
      <c r="AE234" s="48">
        <v>10.339765625</v>
      </c>
      <c r="AF234" s="48">
        <v>13.738963541666665</v>
      </c>
      <c r="AG234" s="48">
        <v>11.2306796875</v>
      </c>
      <c r="AH234" s="48">
        <v>9.8748411458333347</v>
      </c>
      <c r="AI234" s="48">
        <v>10.080984375</v>
      </c>
      <c r="AJ234" s="48">
        <v>6.3381328124999996</v>
      </c>
      <c r="AK234" s="48">
        <v>7.5620885416666663</v>
      </c>
      <c r="AL234" s="48">
        <v>8.5581041666666664</v>
      </c>
      <c r="AM234" s="48">
        <v>11.707682291666666</v>
      </c>
      <c r="AN234" s="48">
        <v>10.447828124999999</v>
      </c>
      <c r="AO234" s="48">
        <v>12.861997395833335</v>
      </c>
      <c r="AP234" s="58">
        <v>12.446843749999999</v>
      </c>
      <c r="AQ234" s="48">
        <v>10.028296875000001</v>
      </c>
      <c r="AR234" s="48">
        <v>15.038203125000001</v>
      </c>
      <c r="AS234" s="48">
        <v>14.874604166666666</v>
      </c>
      <c r="AT234" s="48">
        <v>17.44506510416667</v>
      </c>
      <c r="AU234" s="48">
        <v>15.317427083333332</v>
      </c>
      <c r="AV234" s="48">
        <v>19.028205729166668</v>
      </c>
      <c r="AW234" s="48">
        <v>23.894825520833333</v>
      </c>
      <c r="AX234" s="48">
        <v>16.186044270833332</v>
      </c>
      <c r="AY234" s="48">
        <v>21.476091145833333</v>
      </c>
      <c r="AZ234" s="48">
        <v>17.747640624999999</v>
      </c>
      <c r="BA234" s="48">
        <v>19.27540625</v>
      </c>
      <c r="BB234" s="58">
        <v>32.699726562499997</v>
      </c>
      <c r="BC234" s="48">
        <v>19.553567708333333</v>
      </c>
      <c r="BD234" s="48">
        <v>34.120013020833333</v>
      </c>
      <c r="BE234" s="48">
        <v>97.780526041666675</v>
      </c>
      <c r="BF234" s="48">
        <v>30.589273437500001</v>
      </c>
      <c r="BG234" s="48">
        <v>22.21003125</v>
      </c>
      <c r="BH234" s="48">
        <v>22.558989583333332</v>
      </c>
      <c r="BI234" s="48">
        <v>34.123815104166667</v>
      </c>
      <c r="BJ234" s="48">
        <v>26.458484375000001</v>
      </c>
      <c r="BK234" s="48">
        <v>86.165429687499994</v>
      </c>
      <c r="BL234" s="48">
        <v>40.446760416666663</v>
      </c>
      <c r="BM234" s="48">
        <v>38.407575520833333</v>
      </c>
      <c r="BN234" s="58">
        <v>42.809229166666661</v>
      </c>
      <c r="BO234" s="48">
        <v>46.674148437500001</v>
      </c>
      <c r="BP234" s="48">
        <v>46.058955729166662</v>
      </c>
      <c r="BQ234" s="48">
        <v>40.129559895833339</v>
      </c>
      <c r="BR234" s="48">
        <v>33.678882812499999</v>
      </c>
      <c r="BS234" s="48">
        <v>35.336494791666667</v>
      </c>
      <c r="BT234" s="48">
        <v>32.513252604166667</v>
      </c>
      <c r="BU234" s="48">
        <v>39.107315104166666</v>
      </c>
      <c r="BV234" s="48">
        <v>41.189171875</v>
      </c>
      <c r="BW234" s="48">
        <v>34.680927083333337</v>
      </c>
      <c r="BX234" s="48">
        <v>39.176124999999999</v>
      </c>
      <c r="BY234" s="48">
        <v>50.476328125000002</v>
      </c>
      <c r="BZ234" s="58">
        <v>47.106195312499999</v>
      </c>
      <c r="CA234" s="48">
        <v>50.170705729166663</v>
      </c>
      <c r="CB234" s="48">
        <v>88.758268229166674</v>
      </c>
      <c r="CC234" s="48">
        <v>55.248598958333339</v>
      </c>
      <c r="CD234" s="48">
        <v>43.794815104166666</v>
      </c>
      <c r="CE234" s="48">
        <v>43.252609374999999</v>
      </c>
      <c r="CF234" s="48">
        <v>33.890476562499998</v>
      </c>
      <c r="CG234" s="48">
        <v>44.779203125000002</v>
      </c>
      <c r="CH234" s="48">
        <v>25.823791666666668</v>
      </c>
      <c r="CI234" s="48">
        <v>35.297562499999998</v>
      </c>
      <c r="CJ234" s="48">
        <v>32.769692708333331</v>
      </c>
      <c r="CK234" s="48">
        <v>30.827283854166666</v>
      </c>
      <c r="CL234" s="58">
        <v>71.255066319895974</v>
      </c>
      <c r="CM234" s="48">
        <v>28.247295188556567</v>
      </c>
      <c r="CN234" s="48">
        <v>39.942514954486349</v>
      </c>
      <c r="CO234" s="48">
        <v>28.318491547464241</v>
      </c>
      <c r="CP234" s="48">
        <v>38.625799739921973</v>
      </c>
      <c r="CQ234" s="48">
        <v>27.471076723016903</v>
      </c>
      <c r="CR234" s="48">
        <v>43.077185955786732</v>
      </c>
      <c r="CS234" s="48">
        <v>36.122715214564366</v>
      </c>
      <c r="CT234" s="48">
        <v>35.473126137841348</v>
      </c>
      <c r="CU234" s="48">
        <v>44.54772171651495</v>
      </c>
      <c r="CV234" s="48">
        <v>49.744379713914171</v>
      </c>
      <c r="CW234" s="71">
        <v>62.556166449934985</v>
      </c>
      <c r="CX234" s="47">
        <v>33.490106631989597</v>
      </c>
      <c r="CY234" s="47">
        <v>40.66687646293888</v>
      </c>
      <c r="CZ234" s="47">
        <v>47.846270481144337</v>
      </c>
      <c r="DA234" s="47">
        <v>56.481607282184655</v>
      </c>
      <c r="DB234" s="47">
        <v>55.538296488946685</v>
      </c>
      <c r="DC234" s="47">
        <v>37.422135240572167</v>
      </c>
      <c r="DD234" s="47">
        <v>69.750741222366699</v>
      </c>
      <c r="DE234" s="47">
        <v>45.302678803641086</v>
      </c>
      <c r="DF234" s="47">
        <v>44.282814044213268</v>
      </c>
      <c r="DG234" s="47">
        <v>42.439323797139139</v>
      </c>
      <c r="DH234" s="47">
        <v>50.222920676202861</v>
      </c>
      <c r="DI234" s="47">
        <v>66.739035110533152</v>
      </c>
    </row>
    <row r="235" spans="1:113" x14ac:dyDescent="0.25">
      <c r="A235" s="23" t="s">
        <v>396</v>
      </c>
      <c r="B235" s="20" t="s">
        <v>398</v>
      </c>
      <c r="C235" s="20" t="s">
        <v>396</v>
      </c>
      <c r="D235" s="43" t="s">
        <v>579</v>
      </c>
      <c r="E235" s="42" t="s">
        <v>580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48">
        <v>0</v>
      </c>
      <c r="Q235" s="48">
        <v>0</v>
      </c>
      <c r="R235" s="5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5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0</v>
      </c>
      <c r="AP235" s="58">
        <v>0</v>
      </c>
      <c r="AQ235" s="48">
        <v>0</v>
      </c>
      <c r="AR235" s="48">
        <v>0</v>
      </c>
      <c r="AS235" s="48">
        <v>0</v>
      </c>
      <c r="AT235" s="48">
        <v>0</v>
      </c>
      <c r="AU235" s="48">
        <v>0</v>
      </c>
      <c r="AV235" s="48">
        <v>0</v>
      </c>
      <c r="AW235" s="48">
        <v>0</v>
      </c>
      <c r="AX235" s="48">
        <v>0</v>
      </c>
      <c r="AY235" s="48">
        <v>0</v>
      </c>
      <c r="AZ235" s="48">
        <v>0</v>
      </c>
      <c r="BA235" s="48">
        <v>0</v>
      </c>
      <c r="BB235" s="58">
        <v>0</v>
      </c>
      <c r="BC235" s="48">
        <v>0</v>
      </c>
      <c r="BD235" s="48">
        <v>0</v>
      </c>
      <c r="BE235" s="48">
        <v>0</v>
      </c>
      <c r="BF235" s="48">
        <v>0</v>
      </c>
      <c r="BG235" s="48">
        <v>0</v>
      </c>
      <c r="BH235" s="48">
        <v>0</v>
      </c>
      <c r="BI235" s="48">
        <v>0</v>
      </c>
      <c r="BJ235" s="48">
        <v>0</v>
      </c>
      <c r="BK235" s="48">
        <v>0</v>
      </c>
      <c r="BL235" s="48">
        <v>0</v>
      </c>
      <c r="BM235" s="48">
        <v>0</v>
      </c>
      <c r="BN235" s="58">
        <v>0</v>
      </c>
      <c r="BO235" s="48">
        <v>0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48">
        <v>0</v>
      </c>
      <c r="BW235" s="48">
        <v>0</v>
      </c>
      <c r="BX235" s="48">
        <v>0</v>
      </c>
      <c r="BY235" s="48">
        <v>0</v>
      </c>
      <c r="BZ235" s="58">
        <v>0</v>
      </c>
      <c r="CA235" s="48">
        <v>0</v>
      </c>
      <c r="CB235" s="48">
        <v>0</v>
      </c>
      <c r="CC235" s="48">
        <v>0</v>
      </c>
      <c r="CD235" s="48">
        <v>0</v>
      </c>
      <c r="CE235" s="48">
        <v>0</v>
      </c>
      <c r="CF235" s="48">
        <v>0</v>
      </c>
      <c r="CG235" s="48">
        <v>0</v>
      </c>
      <c r="CH235" s="48">
        <v>0</v>
      </c>
      <c r="CI235" s="48">
        <v>0</v>
      </c>
      <c r="CJ235" s="48">
        <v>0</v>
      </c>
      <c r="CK235" s="48">
        <v>0</v>
      </c>
      <c r="CL235" s="58">
        <v>0</v>
      </c>
      <c r="CM235" s="48">
        <v>0</v>
      </c>
      <c r="CN235" s="48">
        <v>5.0195058517555268E-4</v>
      </c>
      <c r="CO235" s="48">
        <v>0</v>
      </c>
      <c r="CP235" s="48">
        <v>0</v>
      </c>
      <c r="CQ235" s="48">
        <v>0</v>
      </c>
      <c r="CR235" s="48">
        <v>0</v>
      </c>
      <c r="CS235" s="48">
        <v>0</v>
      </c>
      <c r="CT235" s="48">
        <v>0</v>
      </c>
      <c r="CU235" s="48">
        <v>0</v>
      </c>
      <c r="CV235" s="48">
        <v>0</v>
      </c>
      <c r="CW235" s="71">
        <v>0</v>
      </c>
      <c r="CX235" s="47">
        <v>0</v>
      </c>
      <c r="CY235" s="47">
        <v>0</v>
      </c>
      <c r="CZ235" s="47">
        <v>0</v>
      </c>
      <c r="DA235" s="47">
        <v>0</v>
      </c>
      <c r="DB235" s="47">
        <v>0</v>
      </c>
      <c r="DC235" s="47">
        <v>0</v>
      </c>
      <c r="DD235" s="47">
        <v>0</v>
      </c>
      <c r="DE235" s="47">
        <v>0</v>
      </c>
      <c r="DF235" s="47">
        <v>0</v>
      </c>
      <c r="DG235" s="47">
        <v>0</v>
      </c>
      <c r="DH235" s="47">
        <v>0</v>
      </c>
      <c r="DI235" s="47">
        <v>0</v>
      </c>
    </row>
    <row r="236" spans="1:113" x14ac:dyDescent="0.25">
      <c r="A236" s="23" t="s">
        <v>396</v>
      </c>
      <c r="B236" s="20" t="s">
        <v>398</v>
      </c>
      <c r="C236" s="20" t="s">
        <v>396</v>
      </c>
      <c r="D236" s="43" t="s">
        <v>381</v>
      </c>
      <c r="E236" s="42" t="s">
        <v>164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5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58">
        <v>0</v>
      </c>
      <c r="AE236" s="48">
        <v>0</v>
      </c>
      <c r="AF236" s="48">
        <v>0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  <c r="AO236" s="48">
        <v>0</v>
      </c>
      <c r="AP236" s="58">
        <v>0</v>
      </c>
      <c r="AQ236" s="48">
        <v>0</v>
      </c>
      <c r="AR236" s="48">
        <v>0</v>
      </c>
      <c r="AS236" s="48">
        <v>0</v>
      </c>
      <c r="AT236" s="48">
        <v>0</v>
      </c>
      <c r="AU236" s="48">
        <v>0</v>
      </c>
      <c r="AV236" s="48">
        <v>0</v>
      </c>
      <c r="AW236" s="48">
        <v>0</v>
      </c>
      <c r="AX236" s="48">
        <v>0</v>
      </c>
      <c r="AY236" s="48">
        <v>0</v>
      </c>
      <c r="AZ236" s="48">
        <v>0</v>
      </c>
      <c r="BA236" s="48">
        <v>0</v>
      </c>
      <c r="BB236" s="58">
        <v>0</v>
      </c>
      <c r="BC236" s="48">
        <v>0</v>
      </c>
      <c r="BD236" s="48">
        <v>0</v>
      </c>
      <c r="BE236" s="48">
        <v>0</v>
      </c>
      <c r="BF236" s="48">
        <v>0</v>
      </c>
      <c r="BG236" s="48">
        <v>0</v>
      </c>
      <c r="BH236" s="48">
        <v>0</v>
      </c>
      <c r="BI236" s="48">
        <v>0</v>
      </c>
      <c r="BJ236" s="48">
        <v>0</v>
      </c>
      <c r="BK236" s="48">
        <v>0</v>
      </c>
      <c r="BL236" s="48">
        <v>0</v>
      </c>
      <c r="BM236" s="48">
        <v>0</v>
      </c>
      <c r="BN236" s="58">
        <v>0</v>
      </c>
      <c r="BO236" s="48">
        <v>0</v>
      </c>
      <c r="BP236" s="48">
        <v>0</v>
      </c>
      <c r="BQ236" s="48">
        <v>0</v>
      </c>
      <c r="BR236" s="48">
        <v>0</v>
      </c>
      <c r="BS236" s="48">
        <v>0</v>
      </c>
      <c r="BT236" s="48">
        <v>0</v>
      </c>
      <c r="BU236" s="48">
        <v>0</v>
      </c>
      <c r="BV236" s="48">
        <v>0</v>
      </c>
      <c r="BW236" s="48">
        <v>0</v>
      </c>
      <c r="BX236" s="48">
        <v>4.8124999999999999E-3</v>
      </c>
      <c r="BY236" s="48">
        <v>0</v>
      </c>
      <c r="BZ236" s="58">
        <v>0</v>
      </c>
      <c r="CA236" s="48">
        <v>0</v>
      </c>
      <c r="CB236" s="48">
        <v>0</v>
      </c>
      <c r="CC236" s="48">
        <v>0</v>
      </c>
      <c r="CD236" s="48">
        <v>0</v>
      </c>
      <c r="CE236" s="48">
        <v>0</v>
      </c>
      <c r="CF236" s="48">
        <v>0</v>
      </c>
      <c r="CG236" s="48">
        <v>0</v>
      </c>
      <c r="CH236" s="48">
        <v>0</v>
      </c>
      <c r="CI236" s="48">
        <v>0</v>
      </c>
      <c r="CJ236" s="48">
        <v>0</v>
      </c>
      <c r="CK236" s="48">
        <v>0</v>
      </c>
      <c r="CL236" s="58">
        <v>0</v>
      </c>
      <c r="CM236" s="48">
        <v>0</v>
      </c>
      <c r="CN236" s="48">
        <v>0</v>
      </c>
      <c r="CO236" s="48">
        <v>0</v>
      </c>
      <c r="CP236" s="48">
        <v>0</v>
      </c>
      <c r="CQ236" s="48">
        <v>0</v>
      </c>
      <c r="CR236" s="48">
        <v>0</v>
      </c>
      <c r="CS236" s="48">
        <v>0</v>
      </c>
      <c r="CT236" s="48">
        <v>0</v>
      </c>
      <c r="CU236" s="48">
        <v>0</v>
      </c>
      <c r="CV236" s="48">
        <v>0</v>
      </c>
      <c r="CW236" s="71">
        <v>0</v>
      </c>
      <c r="CX236" s="47">
        <v>0</v>
      </c>
      <c r="CY236" s="47">
        <v>0</v>
      </c>
      <c r="CZ236" s="47">
        <v>3.6574772431729519E-2</v>
      </c>
      <c r="DA236" s="47">
        <v>0</v>
      </c>
      <c r="DB236" s="47">
        <v>0</v>
      </c>
      <c r="DC236" s="47">
        <v>0</v>
      </c>
      <c r="DD236" s="47">
        <v>0</v>
      </c>
      <c r="DE236" s="47">
        <v>0</v>
      </c>
      <c r="DF236" s="47">
        <v>0</v>
      </c>
      <c r="DG236" s="47">
        <v>0</v>
      </c>
      <c r="DH236" s="47">
        <v>0</v>
      </c>
      <c r="DI236" s="47">
        <v>0</v>
      </c>
    </row>
    <row r="237" spans="1:113" x14ac:dyDescent="0.25">
      <c r="A237" s="23" t="s">
        <v>396</v>
      </c>
      <c r="B237" s="20" t="s">
        <v>398</v>
      </c>
      <c r="C237" s="20" t="s">
        <v>396</v>
      </c>
      <c r="D237" s="43" t="s">
        <v>382</v>
      </c>
      <c r="E237" s="42" t="s">
        <v>165</v>
      </c>
      <c r="F237" s="48">
        <v>8.448697916666667E-2</v>
      </c>
      <c r="G237" s="48">
        <v>9.5578125E-2</v>
      </c>
      <c r="H237" s="48">
        <v>4.0151041666666665E-2</v>
      </c>
      <c r="I237" s="48">
        <v>3.3263020833333337E-2</v>
      </c>
      <c r="J237" s="48">
        <v>8.5999999999999993E-2</v>
      </c>
      <c r="K237" s="48">
        <v>0.1027890625</v>
      </c>
      <c r="L237" s="48">
        <v>8.3630208333333331E-2</v>
      </c>
      <c r="M237" s="48">
        <v>9.3682291666666667E-2</v>
      </c>
      <c r="N237" s="48">
        <v>0.10516666666666667</v>
      </c>
      <c r="O237" s="48">
        <v>0.14186979166666666</v>
      </c>
      <c r="P237" s="48">
        <v>0.10403645833333333</v>
      </c>
      <c r="Q237" s="48">
        <v>8.6424479166666665E-2</v>
      </c>
      <c r="R237" s="58">
        <v>0.11509374999999999</v>
      </c>
      <c r="S237" s="48">
        <v>9.5812499999999995E-2</v>
      </c>
      <c r="T237" s="48">
        <v>0.12802083333333333</v>
      </c>
      <c r="U237" s="48">
        <v>0.10678124999999999</v>
      </c>
      <c r="V237" s="48">
        <v>0.13296614583333335</v>
      </c>
      <c r="W237" s="48">
        <v>0.1350625</v>
      </c>
      <c r="X237" s="48">
        <v>0.12565104166666666</v>
      </c>
      <c r="Y237" s="48">
        <v>0.16387239583333335</v>
      </c>
      <c r="Z237" s="48">
        <v>0.15721874999999999</v>
      </c>
      <c r="AA237" s="48">
        <v>0.16942968750000001</v>
      </c>
      <c r="AB237" s="48">
        <v>0.20656510416666665</v>
      </c>
      <c r="AC237" s="48">
        <v>0.19302343750000001</v>
      </c>
      <c r="AD237" s="58">
        <v>0.20951822916666665</v>
      </c>
      <c r="AE237" s="48">
        <v>0.16870833333333335</v>
      </c>
      <c r="AF237" s="48">
        <v>0.199375</v>
      </c>
      <c r="AG237" s="48">
        <v>0.18103906249999999</v>
      </c>
      <c r="AH237" s="48">
        <v>6.0955729166666667E-2</v>
      </c>
      <c r="AI237" s="48">
        <v>3.6705729166666666E-2</v>
      </c>
      <c r="AJ237" s="48">
        <v>1.0531250000000001E-2</v>
      </c>
      <c r="AK237" s="48">
        <v>9.8463541666666664E-3</v>
      </c>
      <c r="AL237" s="48">
        <v>4.5364583333333333E-2</v>
      </c>
      <c r="AM237" s="48">
        <v>5.2408854166666664E-2</v>
      </c>
      <c r="AN237" s="48">
        <v>1.5791666666666666E-2</v>
      </c>
      <c r="AO237" s="48">
        <v>2.6200520833333331E-2</v>
      </c>
      <c r="AP237" s="58">
        <v>1.6929687499999999E-2</v>
      </c>
      <c r="AQ237" s="48">
        <v>2.0812500000000001E-2</v>
      </c>
      <c r="AR237" s="48">
        <v>3.26015625E-2</v>
      </c>
      <c r="AS237" s="48">
        <v>7.1869791666666669E-2</v>
      </c>
      <c r="AT237" s="48">
        <v>5.7736979166666667E-2</v>
      </c>
      <c r="AU237" s="48">
        <v>6.3440104166666664E-2</v>
      </c>
      <c r="AV237" s="48">
        <v>3.02734375E-2</v>
      </c>
      <c r="AW237" s="48">
        <v>1.4903645833333333E-2</v>
      </c>
      <c r="AX237" s="48">
        <v>2.8190104166666667E-2</v>
      </c>
      <c r="AY237" s="48">
        <v>6.6380208333333334E-3</v>
      </c>
      <c r="AZ237" s="48">
        <v>1.30234375E-2</v>
      </c>
      <c r="BA237" s="48">
        <v>3.7213541666666666E-3</v>
      </c>
      <c r="BB237" s="58">
        <v>1.0361979166666667E-2</v>
      </c>
      <c r="BC237" s="48">
        <v>1.729947916666667E-2</v>
      </c>
      <c r="BD237" s="48">
        <v>3.3359374999999999E-3</v>
      </c>
      <c r="BE237" s="48">
        <v>0</v>
      </c>
      <c r="BF237" s="48">
        <v>6.78125E-3</v>
      </c>
      <c r="BG237" s="48">
        <v>5.7401041666666666E-2</v>
      </c>
      <c r="BH237" s="48">
        <v>4.0494791666666662E-2</v>
      </c>
      <c r="BI237" s="48">
        <v>2.97109375E-2</v>
      </c>
      <c r="BJ237" s="48">
        <v>2.9007812500000001E-2</v>
      </c>
      <c r="BK237" s="48">
        <v>1.11796875E-2</v>
      </c>
      <c r="BL237" s="48">
        <v>0</v>
      </c>
      <c r="BM237" s="48">
        <v>1.9059895833333333E-2</v>
      </c>
      <c r="BN237" s="58">
        <v>2.3513020833333332E-2</v>
      </c>
      <c r="BO237" s="48">
        <v>0</v>
      </c>
      <c r="BP237" s="48">
        <v>0</v>
      </c>
      <c r="BQ237" s="48">
        <v>9.4713541666666661E-3</v>
      </c>
      <c r="BR237" s="48">
        <v>1.1856770833333334E-2</v>
      </c>
      <c r="BS237" s="48">
        <v>2.1145833333333333E-3</v>
      </c>
      <c r="BT237" s="48">
        <v>0</v>
      </c>
      <c r="BU237" s="48">
        <v>0</v>
      </c>
      <c r="BV237" s="48">
        <v>0</v>
      </c>
      <c r="BW237" s="48">
        <v>0</v>
      </c>
      <c r="BX237" s="48">
        <v>0</v>
      </c>
      <c r="BY237" s="48">
        <v>1.7763020833333334E-2</v>
      </c>
      <c r="BZ237" s="58">
        <v>5.9210937499999998E-2</v>
      </c>
      <c r="CA237" s="48">
        <v>1.2526041666666668E-3</v>
      </c>
      <c r="CB237" s="48">
        <v>0</v>
      </c>
      <c r="CC237" s="48">
        <v>4.1015625000000002E-3</v>
      </c>
      <c r="CD237" s="48">
        <v>1.6005208333333333E-2</v>
      </c>
      <c r="CE237" s="48">
        <v>1.1979166666666666E-4</v>
      </c>
      <c r="CF237" s="48">
        <v>7.1796875000000003E-3</v>
      </c>
      <c r="CG237" s="48">
        <v>0</v>
      </c>
      <c r="CH237" s="48">
        <v>2.6041666666666666E-6</v>
      </c>
      <c r="CI237" s="48">
        <v>4.4348958333333332E-3</v>
      </c>
      <c r="CJ237" s="48">
        <v>7.4843749999999997E-3</v>
      </c>
      <c r="CK237" s="48">
        <v>3.9583333333333328E-3</v>
      </c>
      <c r="CL237" s="58">
        <v>7.4330299089726912E-3</v>
      </c>
      <c r="CM237" s="48">
        <v>2.3927178153446034E-3</v>
      </c>
      <c r="CN237" s="48">
        <v>0</v>
      </c>
      <c r="CO237" s="48">
        <v>5.8959687906371908E-3</v>
      </c>
      <c r="CP237" s="48">
        <v>5.875162548764629E-3</v>
      </c>
      <c r="CQ237" s="48">
        <v>7.8023407022106633E-6</v>
      </c>
      <c r="CR237" s="48">
        <v>8.4707412223667105E-3</v>
      </c>
      <c r="CS237" s="48">
        <v>2.8608582574772431E-5</v>
      </c>
      <c r="CT237" s="48">
        <v>1.0080624187256177E-2</v>
      </c>
      <c r="CU237" s="48">
        <v>0</v>
      </c>
      <c r="CV237" s="48">
        <v>5.6697009102730817E-4</v>
      </c>
      <c r="CW237" s="71">
        <v>9.6228868660598176E-4</v>
      </c>
      <c r="CX237" s="47">
        <v>3.0340702210663199E-2</v>
      </c>
      <c r="CY237" s="47">
        <v>8.7282184655396618E-3</v>
      </c>
      <c r="CZ237" s="47">
        <v>2.2314694408322499E-3</v>
      </c>
      <c r="DA237" s="47">
        <v>2.6007802340702209E-5</v>
      </c>
      <c r="DB237" s="47">
        <v>3.1274382314694406E-2</v>
      </c>
      <c r="DC237" s="47">
        <v>2.2964889466840048E-3</v>
      </c>
      <c r="DD237" s="47">
        <v>1.5183355006501949E-2</v>
      </c>
      <c r="DE237" s="47">
        <v>2.7089726918075423E-2</v>
      </c>
      <c r="DF237" s="47">
        <v>3.7919375812743824E-3</v>
      </c>
      <c r="DG237" s="47">
        <v>8.582574772431729E-5</v>
      </c>
      <c r="DH237" s="47">
        <v>7.8023407022106633E-6</v>
      </c>
      <c r="DI237" s="47">
        <v>7.8023407022106633E-6</v>
      </c>
    </row>
    <row r="238" spans="1:113" x14ac:dyDescent="0.25">
      <c r="A238" s="23" t="s">
        <v>396</v>
      </c>
      <c r="B238" s="20" t="s">
        <v>398</v>
      </c>
      <c r="C238" s="20" t="s">
        <v>396</v>
      </c>
      <c r="D238" s="43" t="s">
        <v>383</v>
      </c>
      <c r="E238" s="42" t="s">
        <v>581</v>
      </c>
      <c r="F238" s="48">
        <v>2.9891328124999998</v>
      </c>
      <c r="G238" s="48">
        <v>9.7188750000000006</v>
      </c>
      <c r="H238" s="48">
        <v>3.8893307291666663</v>
      </c>
      <c r="I238" s="48">
        <v>8.7120338541666662</v>
      </c>
      <c r="J238" s="48">
        <v>2.1990677083333336</v>
      </c>
      <c r="K238" s="48">
        <v>3.4852526041666665</v>
      </c>
      <c r="L238" s="48">
        <v>8.0499114583333338</v>
      </c>
      <c r="M238" s="48">
        <v>2.2815104166666669E-2</v>
      </c>
      <c r="N238" s="48">
        <v>5.1177083333333338E-2</v>
      </c>
      <c r="O238" s="48">
        <v>8.8892604166666658</v>
      </c>
      <c r="P238" s="48">
        <v>4.4380208333333337E-2</v>
      </c>
      <c r="Q238" s="48">
        <v>5.2664322916666668</v>
      </c>
      <c r="R238" s="58">
        <v>0.10414583333333333</v>
      </c>
      <c r="S238" s="48">
        <v>6.2359375000000002E-2</v>
      </c>
      <c r="T238" s="48">
        <v>4.265989583333333</v>
      </c>
      <c r="U238" s="48">
        <v>2.9378411458333336</v>
      </c>
      <c r="V238" s="48">
        <v>2.7626015625</v>
      </c>
      <c r="W238" s="48">
        <v>0.23703906250000001</v>
      </c>
      <c r="X238" s="48">
        <v>0.27785677083333332</v>
      </c>
      <c r="Y238" s="48">
        <v>2.8076953124999999</v>
      </c>
      <c r="Z238" s="48">
        <v>0.96725000000000005</v>
      </c>
      <c r="AA238" s="48">
        <v>0.45707291666666666</v>
      </c>
      <c r="AB238" s="48">
        <v>4.9680651041666666</v>
      </c>
      <c r="AC238" s="48">
        <v>1.2846171875000001</v>
      </c>
      <c r="AD238" s="58">
        <v>5.4508906250000004</v>
      </c>
      <c r="AE238" s="48">
        <v>0.94716145833333321</v>
      </c>
      <c r="AF238" s="48">
        <v>5.2590234374999998</v>
      </c>
      <c r="AG238" s="48">
        <v>1.6107239583333333</v>
      </c>
      <c r="AH238" s="48">
        <v>7.7755442708333327</v>
      </c>
      <c r="AI238" s="48">
        <v>2.2919739583333336</v>
      </c>
      <c r="AJ238" s="48">
        <v>4.6645000000000003</v>
      </c>
      <c r="AK238" s="48">
        <v>3.2165286458333333</v>
      </c>
      <c r="AL238" s="48">
        <v>2.4126406249999999</v>
      </c>
      <c r="AM238" s="48">
        <v>5.3229296875000003</v>
      </c>
      <c r="AN238" s="48">
        <v>7.0292942708333328</v>
      </c>
      <c r="AO238" s="48">
        <v>1.1394348958333333</v>
      </c>
      <c r="AP238" s="58">
        <v>6.5411250000000001</v>
      </c>
      <c r="AQ238" s="48">
        <v>4.5431953125</v>
      </c>
      <c r="AR238" s="48">
        <v>4.8460520833333334</v>
      </c>
      <c r="AS238" s="48">
        <v>4.3611067708333326</v>
      </c>
      <c r="AT238" s="48">
        <v>2.4007734374999998</v>
      </c>
      <c r="AU238" s="48">
        <v>5.1838177083333328</v>
      </c>
      <c r="AV238" s="48">
        <v>3.0091510416666667</v>
      </c>
      <c r="AW238" s="48">
        <v>3.5436692708333335</v>
      </c>
      <c r="AX238" s="48">
        <v>9.3653281249999996</v>
      </c>
      <c r="AY238" s="48">
        <v>9.1877083333333331</v>
      </c>
      <c r="AZ238" s="48">
        <v>2.0051171874999998</v>
      </c>
      <c r="BA238" s="48">
        <v>2.5174817708333337</v>
      </c>
      <c r="BB238" s="58">
        <v>8.8798854166666654</v>
      </c>
      <c r="BC238" s="48">
        <v>1.0197630208333333</v>
      </c>
      <c r="BD238" s="48">
        <v>4.0659375000000004</v>
      </c>
      <c r="BE238" s="48">
        <v>8.3296093750000004</v>
      </c>
      <c r="BF238" s="48">
        <v>6.0522057291666673</v>
      </c>
      <c r="BG238" s="48">
        <v>1.2060234375000001</v>
      </c>
      <c r="BH238" s="48">
        <v>2.5839401041666665</v>
      </c>
      <c r="BI238" s="48">
        <v>6.2498255208333333</v>
      </c>
      <c r="BJ238" s="48">
        <v>2.2459635416666663</v>
      </c>
      <c r="BK238" s="48">
        <v>4.2427838541666674</v>
      </c>
      <c r="BL238" s="48">
        <v>3.5272161458333335</v>
      </c>
      <c r="BM238" s="48">
        <v>5.5888749999999998</v>
      </c>
      <c r="BN238" s="58">
        <v>3.8474401041666666</v>
      </c>
      <c r="BO238" s="48">
        <v>0.75997395833333337</v>
      </c>
      <c r="BP238" s="48">
        <v>5.8311770833333334</v>
      </c>
      <c r="BQ238" s="48">
        <v>2.1538645833333336</v>
      </c>
      <c r="BR238" s="48">
        <v>2.1933567708333337</v>
      </c>
      <c r="BS238" s="48">
        <v>28.741390625000001</v>
      </c>
      <c r="BT238" s="48">
        <v>1.5732395833333332</v>
      </c>
      <c r="BU238" s="48">
        <v>23.35349479166667</v>
      </c>
      <c r="BV238" s="48">
        <v>0.95961197916666663</v>
      </c>
      <c r="BW238" s="48">
        <v>24.790794270833331</v>
      </c>
      <c r="BX238" s="48">
        <v>0.81934375000000004</v>
      </c>
      <c r="BY238" s="48">
        <v>36.480367187500001</v>
      </c>
      <c r="BZ238" s="58">
        <v>1.5209843750000001</v>
      </c>
      <c r="CA238" s="48">
        <v>8.4302447916666665</v>
      </c>
      <c r="CB238" s="48">
        <v>0.17941145833333336</v>
      </c>
      <c r="CC238" s="48">
        <v>4.7096354166666667E-2</v>
      </c>
      <c r="CD238" s="48">
        <v>0</v>
      </c>
      <c r="CE238" s="48">
        <v>6.4687499999999997E-3</v>
      </c>
      <c r="CF238" s="48">
        <v>1.0416666666666667E-3</v>
      </c>
      <c r="CG238" s="48">
        <v>1.1249999999999999E-3</v>
      </c>
      <c r="CH238" s="48">
        <v>0.14217968750000001</v>
      </c>
      <c r="CI238" s="48">
        <v>0</v>
      </c>
      <c r="CJ238" s="48">
        <v>4.5720963541666668</v>
      </c>
      <c r="CK238" s="48">
        <v>19.853145833333333</v>
      </c>
      <c r="CL238" s="58">
        <v>2.106631989596879E-4</v>
      </c>
      <c r="CM238" s="48">
        <v>2.2886866059817945E-4</v>
      </c>
      <c r="CN238" s="48">
        <v>9.2899869960988285E-3</v>
      </c>
      <c r="CO238" s="48">
        <v>2.4343302990897267E-3</v>
      </c>
      <c r="CP238" s="48">
        <v>1.4902470741222367E-3</v>
      </c>
      <c r="CQ238" s="48">
        <v>1.6124837451235371E-3</v>
      </c>
      <c r="CR238" s="48">
        <v>2.3888166449934981E-2</v>
      </c>
      <c r="CS238" s="48">
        <v>9.0691807542262678E-2</v>
      </c>
      <c r="CT238" s="48">
        <v>3.1209362808842648E-4</v>
      </c>
      <c r="CU238" s="48">
        <v>0.63683485045513655</v>
      </c>
      <c r="CV238" s="48">
        <v>0.15486866059817944</v>
      </c>
      <c r="CW238" s="71">
        <v>1.2248582574772433</v>
      </c>
      <c r="CX238" s="47">
        <v>0.28267100130039013</v>
      </c>
      <c r="CY238" s="47">
        <v>0.35507672301690507</v>
      </c>
      <c r="CZ238" s="47">
        <v>1.9740962288686605</v>
      </c>
      <c r="DA238" s="47">
        <v>3.7711313394018202E-4</v>
      </c>
      <c r="DB238" s="47">
        <v>5.4776046814044212</v>
      </c>
      <c r="DC238" s="47">
        <v>7.7988322496749021</v>
      </c>
      <c r="DD238" s="47">
        <v>3.143045513654096</v>
      </c>
      <c r="DE238" s="47">
        <v>0.52280624187256175</v>
      </c>
      <c r="DF238" s="47">
        <v>3.1399219765929777E-2</v>
      </c>
      <c r="DG238" s="47">
        <v>1.2203094928478542</v>
      </c>
      <c r="DH238" s="47">
        <v>0.73062418725617684</v>
      </c>
      <c r="DI238" s="47">
        <v>0.24239791937581276</v>
      </c>
    </row>
    <row r="239" spans="1:113" x14ac:dyDescent="0.25">
      <c r="A239" s="23" t="s">
        <v>396</v>
      </c>
      <c r="B239" s="20" t="s">
        <v>398</v>
      </c>
      <c r="C239" s="20" t="s">
        <v>396</v>
      </c>
      <c r="D239" s="43" t="s">
        <v>384</v>
      </c>
      <c r="E239" s="42" t="s">
        <v>582</v>
      </c>
      <c r="F239" s="48">
        <v>1013.0102604166666</v>
      </c>
      <c r="G239" s="48">
        <v>978.37331770833327</v>
      </c>
      <c r="H239" s="48">
        <v>741.27472916666659</v>
      </c>
      <c r="I239" s="48">
        <v>844.17066666666665</v>
      </c>
      <c r="J239" s="48">
        <v>1105.9174401041666</v>
      </c>
      <c r="K239" s="48">
        <v>966.23347395833321</v>
      </c>
      <c r="L239" s="48">
        <v>893.21923697916668</v>
      </c>
      <c r="M239" s="48">
        <v>1001.3163697916666</v>
      </c>
      <c r="N239" s="48">
        <v>945.59764062500005</v>
      </c>
      <c r="O239" s="48">
        <v>924.16779947916666</v>
      </c>
      <c r="P239" s="48">
        <v>939.77214322916666</v>
      </c>
      <c r="Q239" s="48">
        <v>957.68310156250004</v>
      </c>
      <c r="R239" s="58">
        <v>976.90299479166663</v>
      </c>
      <c r="S239" s="48">
        <v>761.56314583333335</v>
      </c>
      <c r="T239" s="48">
        <v>897.03175260416663</v>
      </c>
      <c r="U239" s="48">
        <v>913.79838802083339</v>
      </c>
      <c r="V239" s="48">
        <v>1048.5960885416666</v>
      </c>
      <c r="W239" s="48">
        <v>780.58291145833334</v>
      </c>
      <c r="X239" s="48">
        <v>1012.4035703125001</v>
      </c>
      <c r="Y239" s="48">
        <v>1074.8229244791667</v>
      </c>
      <c r="Z239" s="48">
        <v>829.1077994791666</v>
      </c>
      <c r="AA239" s="48">
        <v>933.31535416666668</v>
      </c>
      <c r="AB239" s="48">
        <v>973.22990104166661</v>
      </c>
      <c r="AC239" s="48">
        <v>866.51162760416662</v>
      </c>
      <c r="AD239" s="58">
        <v>1039.025515625</v>
      </c>
      <c r="AE239" s="48">
        <v>899.40480468750002</v>
      </c>
      <c r="AF239" s="48">
        <v>1039.4598125</v>
      </c>
      <c r="AG239" s="48">
        <v>1033.4816953125001</v>
      </c>
      <c r="AH239" s="48">
        <v>1136.7382968750001</v>
      </c>
      <c r="AI239" s="48">
        <v>951.44593750000001</v>
      </c>
      <c r="AJ239" s="48">
        <v>1078.9523229166668</v>
      </c>
      <c r="AK239" s="48">
        <v>917.77986458333339</v>
      </c>
      <c r="AL239" s="48">
        <v>980.42956510416661</v>
      </c>
      <c r="AM239" s="48">
        <v>977.25602864583323</v>
      </c>
      <c r="AN239" s="48">
        <v>785.38829687500004</v>
      </c>
      <c r="AO239" s="48">
        <v>998.65853906250004</v>
      </c>
      <c r="AP239" s="58">
        <v>899.29664322916665</v>
      </c>
      <c r="AQ239" s="48">
        <v>766.71086197916668</v>
      </c>
      <c r="AR239" s="48">
        <v>834.77809375000004</v>
      </c>
      <c r="AS239" s="48">
        <v>829.23631250000005</v>
      </c>
      <c r="AT239" s="48">
        <v>838.79073177083342</v>
      </c>
      <c r="AU239" s="48">
        <v>718.26295312499997</v>
      </c>
      <c r="AV239" s="48">
        <v>821.6200052083334</v>
      </c>
      <c r="AW239" s="48">
        <v>766.86182552083335</v>
      </c>
      <c r="AX239" s="48">
        <v>723.43573958333343</v>
      </c>
      <c r="AY239" s="48">
        <v>813.04949999999997</v>
      </c>
      <c r="AZ239" s="48">
        <v>703.52973177083334</v>
      </c>
      <c r="BA239" s="48">
        <v>767.8407526041666</v>
      </c>
      <c r="BB239" s="58">
        <v>999.13467187499998</v>
      </c>
      <c r="BC239" s="48">
        <v>894.84595052083341</v>
      </c>
      <c r="BD239" s="48">
        <v>936.3436692708334</v>
      </c>
      <c r="BE239" s="48">
        <v>674.14645052083335</v>
      </c>
      <c r="BF239" s="48">
        <v>551.03433593750003</v>
      </c>
      <c r="BG239" s="48">
        <v>815.93966927083341</v>
      </c>
      <c r="BH239" s="48">
        <v>1064.9557526041667</v>
      </c>
      <c r="BI239" s="48">
        <v>785.30830208333339</v>
      </c>
      <c r="BJ239" s="48">
        <v>872.918796875</v>
      </c>
      <c r="BK239" s="48">
        <v>881.55186197916657</v>
      </c>
      <c r="BL239" s="48">
        <v>966.3812057291666</v>
      </c>
      <c r="BM239" s="48">
        <v>1032.3115937499999</v>
      </c>
      <c r="BN239" s="58">
        <v>983.07081249999999</v>
      </c>
      <c r="BO239" s="48">
        <v>1104.8561354166668</v>
      </c>
      <c r="BP239" s="48">
        <v>1175.5265312500001</v>
      </c>
      <c r="BQ239" s="48">
        <v>950.50633333333337</v>
      </c>
      <c r="BR239" s="48">
        <v>804.98228645833342</v>
      </c>
      <c r="BS239" s="48">
        <v>856.91940364583343</v>
      </c>
      <c r="BT239" s="48">
        <v>730.06992708333337</v>
      </c>
      <c r="BU239" s="48">
        <v>863.36604427083341</v>
      </c>
      <c r="BV239" s="48">
        <v>897.49146874999997</v>
      </c>
      <c r="BW239" s="48">
        <v>787.05098437499998</v>
      </c>
      <c r="BX239" s="48">
        <v>876.63877343750005</v>
      </c>
      <c r="BY239" s="48">
        <v>977.52334374999998</v>
      </c>
      <c r="BZ239" s="58">
        <v>895.6165442708334</v>
      </c>
      <c r="CA239" s="48">
        <v>887.27435937500002</v>
      </c>
      <c r="CB239" s="48">
        <v>989.2691979166666</v>
      </c>
      <c r="CC239" s="48">
        <v>1029.756046875</v>
      </c>
      <c r="CD239" s="48">
        <v>862.82010677083338</v>
      </c>
      <c r="CE239" s="48">
        <v>1132.9367604166669</v>
      </c>
      <c r="CF239" s="48">
        <v>873.68512239583333</v>
      </c>
      <c r="CG239" s="48">
        <v>948.90620052083341</v>
      </c>
      <c r="CH239" s="48">
        <v>900.86937499999999</v>
      </c>
      <c r="CI239" s="48">
        <v>911.60104947916659</v>
      </c>
      <c r="CJ239" s="48">
        <v>899.27639583333337</v>
      </c>
      <c r="CK239" s="48">
        <v>854.68192708333333</v>
      </c>
      <c r="CL239" s="58">
        <v>784.86247074122241</v>
      </c>
      <c r="CM239" s="48">
        <v>821.09940962288692</v>
      </c>
      <c r="CN239" s="48">
        <v>912.00299349804936</v>
      </c>
      <c r="CO239" s="48">
        <v>834.60809102730821</v>
      </c>
      <c r="CP239" s="48">
        <v>895.41469440832248</v>
      </c>
      <c r="CQ239" s="48">
        <v>829.18005461638484</v>
      </c>
      <c r="CR239" s="48">
        <v>823.99865019505842</v>
      </c>
      <c r="CS239" s="48">
        <v>917.81513654096227</v>
      </c>
      <c r="CT239" s="48">
        <v>880.20362548764626</v>
      </c>
      <c r="CU239" s="48">
        <v>908.59975292587774</v>
      </c>
      <c r="CV239" s="48">
        <v>826.98656957087121</v>
      </c>
      <c r="CW239" s="71">
        <v>774.10637191157343</v>
      </c>
      <c r="CX239" s="47">
        <v>817.03562548764626</v>
      </c>
      <c r="CY239" s="47">
        <v>917.12530819245762</v>
      </c>
      <c r="CZ239" s="47">
        <v>818.07716514954484</v>
      </c>
      <c r="DA239" s="47">
        <v>688.21797139141734</v>
      </c>
      <c r="DB239" s="47">
        <v>872.89508452535756</v>
      </c>
      <c r="DC239" s="47">
        <v>831.67060598179444</v>
      </c>
      <c r="DD239" s="47">
        <v>932.95996098829653</v>
      </c>
      <c r="DE239" s="47">
        <v>858.28088166449925</v>
      </c>
      <c r="DF239" s="47">
        <v>858.79811183355014</v>
      </c>
      <c r="DG239" s="47">
        <v>945.72112613784134</v>
      </c>
      <c r="DH239" s="47">
        <v>822.59346684005197</v>
      </c>
      <c r="DI239" s="47">
        <v>885.72021326397919</v>
      </c>
    </row>
    <row r="240" spans="1:113" x14ac:dyDescent="0.25">
      <c r="A240" s="23" t="s">
        <v>396</v>
      </c>
      <c r="B240" s="20" t="s">
        <v>398</v>
      </c>
      <c r="C240" s="20" t="s">
        <v>396</v>
      </c>
      <c r="D240" s="43" t="s">
        <v>385</v>
      </c>
      <c r="E240" s="42" t="s">
        <v>583</v>
      </c>
      <c r="F240" s="48">
        <v>27.837135416666669</v>
      </c>
      <c r="G240" s="48">
        <v>36.435283854166663</v>
      </c>
      <c r="H240" s="48">
        <v>15.527213541666667</v>
      </c>
      <c r="I240" s="48">
        <v>14.516705729166667</v>
      </c>
      <c r="J240" s="48">
        <v>28.653997395833333</v>
      </c>
      <c r="K240" s="48">
        <v>41.689781250000003</v>
      </c>
      <c r="L240" s="48">
        <v>28.121658854166668</v>
      </c>
      <c r="M240" s="48">
        <v>36.193046875</v>
      </c>
      <c r="N240" s="48">
        <v>35.101325520833335</v>
      </c>
      <c r="O240" s="48">
        <v>37.913007812499998</v>
      </c>
      <c r="P240" s="48">
        <v>41.134195312499997</v>
      </c>
      <c r="Q240" s="48">
        <v>47.205161458333336</v>
      </c>
      <c r="R240" s="58">
        <v>45.375546874999998</v>
      </c>
      <c r="S240" s="48">
        <v>20.790458333333333</v>
      </c>
      <c r="T240" s="48">
        <v>25.426424479166666</v>
      </c>
      <c r="U240" s="48">
        <v>70.242999999999995</v>
      </c>
      <c r="V240" s="48">
        <v>59.701348958333327</v>
      </c>
      <c r="W240" s="48">
        <v>22.947307291666668</v>
      </c>
      <c r="X240" s="48">
        <v>56.710221354166663</v>
      </c>
      <c r="Y240" s="48">
        <v>43.217523437499999</v>
      </c>
      <c r="Z240" s="48">
        <v>22.221002604166667</v>
      </c>
      <c r="AA240" s="48">
        <v>43.671333333333337</v>
      </c>
      <c r="AB240" s="48">
        <v>57.935726562500001</v>
      </c>
      <c r="AC240" s="48">
        <v>37.234614583333332</v>
      </c>
      <c r="AD240" s="58">
        <v>34.968065104166662</v>
      </c>
      <c r="AE240" s="48">
        <v>30.831671875000001</v>
      </c>
      <c r="AF240" s="48">
        <v>27.49116145833333</v>
      </c>
      <c r="AG240" s="48">
        <v>66.822101562499995</v>
      </c>
      <c r="AH240" s="48">
        <v>32.572638020833331</v>
      </c>
      <c r="AI240" s="48">
        <v>30.946153645833331</v>
      </c>
      <c r="AJ240" s="48">
        <v>41.387854166666664</v>
      </c>
      <c r="AK240" s="48">
        <v>45.276986979166665</v>
      </c>
      <c r="AL240" s="48">
        <v>32.336088541666662</v>
      </c>
      <c r="AM240" s="48">
        <v>44.950427083333338</v>
      </c>
      <c r="AN240" s="48">
        <v>22.6409921875</v>
      </c>
      <c r="AO240" s="48">
        <v>38.072869791666662</v>
      </c>
      <c r="AP240" s="58">
        <v>46.236283854166665</v>
      </c>
      <c r="AQ240" s="48">
        <v>28.24096354166667</v>
      </c>
      <c r="AR240" s="48">
        <v>31.378377604166666</v>
      </c>
      <c r="AS240" s="48">
        <v>37.691973958333335</v>
      </c>
      <c r="AT240" s="48">
        <v>44.143971354166666</v>
      </c>
      <c r="AU240" s="48">
        <v>27.790765624999999</v>
      </c>
      <c r="AV240" s="48">
        <v>24.791864583333332</v>
      </c>
      <c r="AW240" s="48">
        <v>44.860856770833337</v>
      </c>
      <c r="AX240" s="48">
        <v>35.051406249999999</v>
      </c>
      <c r="AY240" s="48">
        <v>42.307578124999999</v>
      </c>
      <c r="AZ240" s="48">
        <v>24.54294791666667</v>
      </c>
      <c r="BA240" s="48">
        <v>39.351325520833335</v>
      </c>
      <c r="BB240" s="58">
        <v>37.422520833333337</v>
      </c>
      <c r="BC240" s="48">
        <v>32.06928645833333</v>
      </c>
      <c r="BD240" s="48">
        <v>41.219692708333334</v>
      </c>
      <c r="BE240" s="48">
        <v>13.190934895833333</v>
      </c>
      <c r="BF240" s="48">
        <v>13.454520833333333</v>
      </c>
      <c r="BG240" s="48">
        <v>12.3185234375</v>
      </c>
      <c r="BH240" s="48">
        <v>13.7576484375</v>
      </c>
      <c r="BI240" s="48">
        <v>17.226992187499999</v>
      </c>
      <c r="BJ240" s="48">
        <v>21.084473958333334</v>
      </c>
      <c r="BK240" s="48">
        <v>17.841770833333332</v>
      </c>
      <c r="BL240" s="48">
        <v>23.401291666666669</v>
      </c>
      <c r="BM240" s="48">
        <v>16.571708333333333</v>
      </c>
      <c r="BN240" s="58">
        <v>20.290604166666668</v>
      </c>
      <c r="BO240" s="48">
        <v>27.161713541666668</v>
      </c>
      <c r="BP240" s="48">
        <v>18.217815104166668</v>
      </c>
      <c r="BQ240" s="48">
        <v>21.763119791666668</v>
      </c>
      <c r="BR240" s="48">
        <v>23.025044270833334</v>
      </c>
      <c r="BS240" s="48">
        <v>18.490752604166669</v>
      </c>
      <c r="BT240" s="48">
        <v>18.177919270833332</v>
      </c>
      <c r="BU240" s="48">
        <v>24.872244791666667</v>
      </c>
      <c r="BV240" s="48">
        <v>15.442526041666666</v>
      </c>
      <c r="BW240" s="48">
        <v>15.756221354166666</v>
      </c>
      <c r="BX240" s="48">
        <v>28.425429687499999</v>
      </c>
      <c r="BY240" s="48">
        <v>18.159721354166667</v>
      </c>
      <c r="BZ240" s="58">
        <v>44.336851562500001</v>
      </c>
      <c r="CA240" s="48">
        <v>20.274934895833333</v>
      </c>
      <c r="CB240" s="48">
        <v>21.984109374999999</v>
      </c>
      <c r="CC240" s="48">
        <v>17.416221354166669</v>
      </c>
      <c r="CD240" s="48">
        <v>27.819585937500001</v>
      </c>
      <c r="CE240" s="48">
        <v>28.290703125</v>
      </c>
      <c r="CF240" s="48">
        <v>20.929091145833333</v>
      </c>
      <c r="CG240" s="48">
        <v>30.688658854166665</v>
      </c>
      <c r="CH240" s="48">
        <v>25.764132812500002</v>
      </c>
      <c r="CI240" s="48">
        <v>21.574953125</v>
      </c>
      <c r="CJ240" s="48">
        <v>26.9168515625</v>
      </c>
      <c r="CK240" s="48">
        <v>49.873153645833334</v>
      </c>
      <c r="CL240" s="58">
        <v>26.315628088426525</v>
      </c>
      <c r="CM240" s="48">
        <v>43.325118335500648</v>
      </c>
      <c r="CN240" s="48">
        <v>29.489357607282184</v>
      </c>
      <c r="CO240" s="48">
        <v>19.809570871261378</v>
      </c>
      <c r="CP240" s="48">
        <v>31.579609882964892</v>
      </c>
      <c r="CQ240" s="48">
        <v>32.168096228868663</v>
      </c>
      <c r="CR240" s="48">
        <v>23.635526657997399</v>
      </c>
      <c r="CS240" s="48">
        <v>25.388587776332901</v>
      </c>
      <c r="CT240" s="48">
        <v>33.099209362808843</v>
      </c>
      <c r="CU240" s="48">
        <v>67.583729518855662</v>
      </c>
      <c r="CV240" s="48">
        <v>27.687539661898569</v>
      </c>
      <c r="CW240" s="71">
        <v>27.237505851755525</v>
      </c>
      <c r="CX240" s="47">
        <v>20.722267880364107</v>
      </c>
      <c r="CY240" s="47">
        <v>32.235373211963584</v>
      </c>
      <c r="CZ240" s="47">
        <v>33.244189856957085</v>
      </c>
      <c r="DA240" s="47">
        <v>29.553308192457735</v>
      </c>
      <c r="DB240" s="47">
        <v>33.277929778933675</v>
      </c>
      <c r="DC240" s="47">
        <v>30.875107932379713</v>
      </c>
      <c r="DD240" s="47">
        <v>23.873498049414824</v>
      </c>
      <c r="DE240" s="47">
        <v>23.37766710013004</v>
      </c>
      <c r="DF240" s="47">
        <v>19.382647594278282</v>
      </c>
      <c r="DG240" s="47">
        <v>27.473849154746425</v>
      </c>
      <c r="DH240" s="47">
        <v>27.042478543563067</v>
      </c>
      <c r="DI240" s="47">
        <v>26.439555266579973</v>
      </c>
    </row>
    <row r="241" spans="1:113" x14ac:dyDescent="0.25">
      <c r="A241" s="23" t="s">
        <v>396</v>
      </c>
      <c r="B241" s="20" t="s">
        <v>398</v>
      </c>
      <c r="C241" s="20" t="s">
        <v>396</v>
      </c>
      <c r="D241" s="43" t="s">
        <v>386</v>
      </c>
      <c r="E241" s="42" t="s">
        <v>584</v>
      </c>
      <c r="F241" s="48">
        <v>51.575424479166664</v>
      </c>
      <c r="G241" s="48">
        <v>69.482812499999994</v>
      </c>
      <c r="H241" s="48">
        <v>38.519325520833334</v>
      </c>
      <c r="I241" s="48">
        <v>34.985518229166665</v>
      </c>
      <c r="J241" s="48">
        <v>86.089919270833335</v>
      </c>
      <c r="K241" s="48">
        <v>99.654210937499997</v>
      </c>
      <c r="L241" s="48">
        <v>69.826244791666667</v>
      </c>
      <c r="M241" s="48">
        <v>128.79178906249999</v>
      </c>
      <c r="N241" s="48">
        <v>145.21413541666666</v>
      </c>
      <c r="O241" s="48">
        <v>85.143742187499996</v>
      </c>
      <c r="P241" s="48">
        <v>180.91221614583336</v>
      </c>
      <c r="Q241" s="48">
        <v>96.577135416666678</v>
      </c>
      <c r="R241" s="58">
        <v>114.38494791666668</v>
      </c>
      <c r="S241" s="48">
        <v>85.783640625000004</v>
      </c>
      <c r="T241" s="48">
        <v>67.560703125000003</v>
      </c>
      <c r="U241" s="48">
        <v>154.86164843750001</v>
      </c>
      <c r="V241" s="48">
        <v>88.773565104166678</v>
      </c>
      <c r="W241" s="48">
        <v>57.428265625000002</v>
      </c>
      <c r="X241" s="48">
        <v>74.104843750000001</v>
      </c>
      <c r="Y241" s="48">
        <v>75.668281250000007</v>
      </c>
      <c r="Z241" s="48">
        <v>60.393609374999997</v>
      </c>
      <c r="AA241" s="48">
        <v>95.856830729166674</v>
      </c>
      <c r="AB241" s="48">
        <v>87.791989583333333</v>
      </c>
      <c r="AC241" s="48">
        <v>92.809247395833324</v>
      </c>
      <c r="AD241" s="58">
        <v>93.6388125</v>
      </c>
      <c r="AE241" s="48">
        <v>115.29063802083333</v>
      </c>
      <c r="AF241" s="48">
        <v>89.989140625000005</v>
      </c>
      <c r="AG241" s="48">
        <v>88.931734375000005</v>
      </c>
      <c r="AH241" s="48">
        <v>100.35058072916667</v>
      </c>
      <c r="AI241" s="48">
        <v>39.898385416666663</v>
      </c>
      <c r="AJ241" s="48">
        <v>61.613546874999997</v>
      </c>
      <c r="AK241" s="48">
        <v>52.581320312499997</v>
      </c>
      <c r="AL241" s="48">
        <v>43.863078125000001</v>
      </c>
      <c r="AM241" s="48">
        <v>51.158606770833337</v>
      </c>
      <c r="AN241" s="48">
        <v>47.298518229166667</v>
      </c>
      <c r="AO241" s="48">
        <v>41.727877604166665</v>
      </c>
      <c r="AP241" s="58">
        <v>57.247531250000002</v>
      </c>
      <c r="AQ241" s="48">
        <v>40.093015625</v>
      </c>
      <c r="AR241" s="48">
        <v>44.243486979166661</v>
      </c>
      <c r="AS241" s="48">
        <v>75.933484375000006</v>
      </c>
      <c r="AT241" s="48">
        <v>56.942625</v>
      </c>
      <c r="AU241" s="48">
        <v>52.8302890625</v>
      </c>
      <c r="AV241" s="48">
        <v>46.866518229166665</v>
      </c>
      <c r="AW241" s="48">
        <v>67.469549479166673</v>
      </c>
      <c r="AX241" s="48">
        <v>51.038825520833335</v>
      </c>
      <c r="AY241" s="48">
        <v>75.839684895833329</v>
      </c>
      <c r="AZ241" s="48">
        <v>45.586442708333337</v>
      </c>
      <c r="BA241" s="48">
        <v>48.380661458333336</v>
      </c>
      <c r="BB241" s="58">
        <v>87.562609374999994</v>
      </c>
      <c r="BC241" s="48">
        <v>54.982348958333333</v>
      </c>
      <c r="BD241" s="48">
        <v>59.010335937500003</v>
      </c>
      <c r="BE241" s="48">
        <v>70.171755208333323</v>
      </c>
      <c r="BF241" s="48">
        <v>71.919119791666674</v>
      </c>
      <c r="BG241" s="48">
        <v>45.973117187500002</v>
      </c>
      <c r="BH241" s="48">
        <v>36.800752604166661</v>
      </c>
      <c r="BI241" s="48">
        <v>41.615822916666666</v>
      </c>
      <c r="BJ241" s="48">
        <v>41.992049479166667</v>
      </c>
      <c r="BK241" s="48">
        <v>47.532549479166661</v>
      </c>
      <c r="BL241" s="48">
        <v>68.902479166666666</v>
      </c>
      <c r="BM241" s="48">
        <v>58.891161458333336</v>
      </c>
      <c r="BN241" s="58">
        <v>63.246106770833329</v>
      </c>
      <c r="BO241" s="48">
        <v>42.611440104166661</v>
      </c>
      <c r="BP241" s="48">
        <v>60.168890625000003</v>
      </c>
      <c r="BQ241" s="48">
        <v>48.042906250000001</v>
      </c>
      <c r="BR241" s="48">
        <v>62.278377604166664</v>
      </c>
      <c r="BS241" s="48">
        <v>47.593335937500001</v>
      </c>
      <c r="BT241" s="48">
        <v>51.164619791666667</v>
      </c>
      <c r="BU241" s="48">
        <v>98.511401041666673</v>
      </c>
      <c r="BV241" s="48">
        <v>64.617218750000006</v>
      </c>
      <c r="BW241" s="48">
        <v>48.638013020833334</v>
      </c>
      <c r="BX241" s="48">
        <v>64.282997395833334</v>
      </c>
      <c r="BY241" s="48">
        <v>64.563911458333322</v>
      </c>
      <c r="BZ241" s="58">
        <v>67.919617187499995</v>
      </c>
      <c r="CA241" s="48">
        <v>35.505614583333333</v>
      </c>
      <c r="CB241" s="48">
        <v>62.543671875000001</v>
      </c>
      <c r="CC241" s="48">
        <v>72.444619791666668</v>
      </c>
      <c r="CD241" s="48">
        <v>74.301549479166667</v>
      </c>
      <c r="CE241" s="48">
        <v>187.92086197916666</v>
      </c>
      <c r="CF241" s="48">
        <v>96.373843750000006</v>
      </c>
      <c r="CG241" s="48">
        <v>90.728825520833325</v>
      </c>
      <c r="CH241" s="48">
        <v>112.93422135416667</v>
      </c>
      <c r="CI241" s="48">
        <v>76.946643229166668</v>
      </c>
      <c r="CJ241" s="48">
        <v>74.366585937500005</v>
      </c>
      <c r="CK241" s="48">
        <v>72.048794270833326</v>
      </c>
      <c r="CL241" s="58">
        <v>120.69131599479843</v>
      </c>
      <c r="CM241" s="48">
        <v>81.251586475942773</v>
      </c>
      <c r="CN241" s="48">
        <v>133.30296228868662</v>
      </c>
      <c r="CO241" s="48">
        <v>100.86212743823147</v>
      </c>
      <c r="CP241" s="48">
        <v>121.55753706111834</v>
      </c>
      <c r="CQ241" s="48">
        <v>108.70790637191158</v>
      </c>
      <c r="CR241" s="48">
        <v>98.720442132639789</v>
      </c>
      <c r="CS241" s="48">
        <v>117.0193732119636</v>
      </c>
      <c r="CT241" s="48">
        <v>96.885534460338107</v>
      </c>
      <c r="CU241" s="48">
        <v>107.02476723016905</v>
      </c>
      <c r="CV241" s="48">
        <v>161.17005201560468</v>
      </c>
      <c r="CW241" s="71">
        <v>104.38381534460338</v>
      </c>
      <c r="CX241" s="47">
        <v>78.427729518855656</v>
      </c>
      <c r="CY241" s="47">
        <v>83.713479843953181</v>
      </c>
      <c r="CZ241" s="47">
        <v>110.8071833550065</v>
      </c>
      <c r="DA241" s="47">
        <v>104.16167750325097</v>
      </c>
      <c r="DB241" s="47">
        <v>136.45884525357607</v>
      </c>
      <c r="DC241" s="47">
        <v>118.61820806241873</v>
      </c>
      <c r="DD241" s="47">
        <v>106.86939401820547</v>
      </c>
      <c r="DE241" s="47">
        <v>101.90632509752926</v>
      </c>
      <c r="DF241" s="47">
        <v>116.71043433029909</v>
      </c>
      <c r="DG241" s="47">
        <v>101.46116254876463</v>
      </c>
      <c r="DH241" s="47">
        <v>114.38545643693108</v>
      </c>
      <c r="DI241" s="47">
        <v>138.74689206762028</v>
      </c>
    </row>
    <row r="242" spans="1:113" x14ac:dyDescent="0.25">
      <c r="A242" s="23" t="s">
        <v>396</v>
      </c>
      <c r="B242" s="20" t="s">
        <v>398</v>
      </c>
      <c r="C242" s="20" t="s">
        <v>396</v>
      </c>
      <c r="D242" s="43" t="s">
        <v>585</v>
      </c>
      <c r="E242" s="42" t="s">
        <v>586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5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58">
        <v>0</v>
      </c>
      <c r="AE242" s="48">
        <v>0</v>
      </c>
      <c r="AF242" s="48">
        <v>0</v>
      </c>
      <c r="AG242" s="48">
        <v>0</v>
      </c>
      <c r="AH242" s="48">
        <v>0</v>
      </c>
      <c r="AI242" s="48">
        <v>0</v>
      </c>
      <c r="AJ242" s="48">
        <v>0</v>
      </c>
      <c r="AK242" s="48">
        <v>0</v>
      </c>
      <c r="AL242" s="48">
        <v>0</v>
      </c>
      <c r="AM242" s="48">
        <v>0</v>
      </c>
      <c r="AN242" s="48">
        <v>0</v>
      </c>
      <c r="AO242" s="48">
        <v>0</v>
      </c>
      <c r="AP242" s="58">
        <v>0</v>
      </c>
      <c r="AQ242" s="48">
        <v>0</v>
      </c>
      <c r="AR242" s="48">
        <v>0</v>
      </c>
      <c r="AS242" s="48">
        <v>0</v>
      </c>
      <c r="AT242" s="48">
        <v>0</v>
      </c>
      <c r="AU242" s="48">
        <v>0</v>
      </c>
      <c r="AV242" s="48">
        <v>0</v>
      </c>
      <c r="AW242" s="48">
        <v>0</v>
      </c>
      <c r="AX242" s="48">
        <v>0</v>
      </c>
      <c r="AY242" s="48">
        <v>0</v>
      </c>
      <c r="AZ242" s="48">
        <v>0</v>
      </c>
      <c r="BA242" s="48">
        <v>0</v>
      </c>
      <c r="BB242" s="58">
        <v>7.0651041666666666E-3</v>
      </c>
      <c r="BC242" s="48">
        <v>7.5781250000000002E-4</v>
      </c>
      <c r="BD242" s="48">
        <v>1.5817708333333333E-2</v>
      </c>
      <c r="BE242" s="48">
        <v>4.130208333333333E-3</v>
      </c>
      <c r="BF242" s="48">
        <v>9.1406250000000005E-4</v>
      </c>
      <c r="BG242" s="48">
        <v>9.4270833333333327E-4</v>
      </c>
      <c r="BH242" s="48">
        <v>0.80407812499999998</v>
      </c>
      <c r="BI242" s="48">
        <v>3.5807291666666664E-2</v>
      </c>
      <c r="BJ242" s="48">
        <v>5.4661458333333333E-3</v>
      </c>
      <c r="BK242" s="48">
        <v>6.7760416666666672E-3</v>
      </c>
      <c r="BL242" s="48">
        <v>3.4947916666666664E-3</v>
      </c>
      <c r="BM242" s="48">
        <v>2.6432291666666666E-3</v>
      </c>
      <c r="BN242" s="58">
        <v>8.3593749999999998E-4</v>
      </c>
      <c r="BO242" s="48">
        <v>8.3593749999999998E-4</v>
      </c>
      <c r="BP242" s="48">
        <v>4.7812499999999999E-3</v>
      </c>
      <c r="BQ242" s="48">
        <v>8.9197916666666668E-2</v>
      </c>
      <c r="BR242" s="48">
        <v>2.6276041666666665E-3</v>
      </c>
      <c r="BS242" s="48">
        <v>4.138020833333333E-3</v>
      </c>
      <c r="BT242" s="48">
        <v>0.09</v>
      </c>
      <c r="BU242" s="48">
        <v>2.5260416666666666E-4</v>
      </c>
      <c r="BV242" s="48">
        <v>2.7817708333333333E-2</v>
      </c>
      <c r="BW242" s="48">
        <v>3.9244791666666664E-3</v>
      </c>
      <c r="BX242" s="48">
        <v>2.3177083333333331E-4</v>
      </c>
      <c r="BY242" s="48">
        <v>3.4010416666666661E-2</v>
      </c>
      <c r="BZ242" s="58">
        <v>1.875E-4</v>
      </c>
      <c r="CA242" s="48">
        <v>5.6442708333333334E-2</v>
      </c>
      <c r="CB242" s="48">
        <v>0</v>
      </c>
      <c r="CC242" s="48">
        <v>2.5955729166666667E-2</v>
      </c>
      <c r="CD242" s="48">
        <v>4.8828125E-3</v>
      </c>
      <c r="CE242" s="48">
        <v>2.9713541666666664E-3</v>
      </c>
      <c r="CF242" s="48">
        <v>8.2656250000000004E-3</v>
      </c>
      <c r="CG242" s="48">
        <v>3.1250000000000001E-5</v>
      </c>
      <c r="CH242" s="48">
        <v>4.5442708333333333E-3</v>
      </c>
      <c r="CI242" s="48">
        <v>7.8854166666666656E-3</v>
      </c>
      <c r="CJ242" s="48">
        <v>0</v>
      </c>
      <c r="CK242" s="48">
        <v>5.8567708333333328E-3</v>
      </c>
      <c r="CL242" s="58">
        <v>0</v>
      </c>
      <c r="CM242" s="48">
        <v>1.1989596879063719E-3</v>
      </c>
      <c r="CN242" s="48">
        <v>3.2509752925877764E-4</v>
      </c>
      <c r="CO242" s="48">
        <v>0</v>
      </c>
      <c r="CP242" s="48">
        <v>9.7269180754226258E-4</v>
      </c>
      <c r="CQ242" s="48">
        <v>0</v>
      </c>
      <c r="CR242" s="48">
        <v>1.2730819245773732E-2</v>
      </c>
      <c r="CS242" s="48">
        <v>2.738621586475943E-3</v>
      </c>
      <c r="CT242" s="48">
        <v>9.953185955786736E-3</v>
      </c>
      <c r="CU242" s="48">
        <v>2.4275682704811442E-2</v>
      </c>
      <c r="CV242" s="48">
        <v>1.1183355006501951E-4</v>
      </c>
      <c r="CW242" s="71">
        <v>2.1898569570871257E-3</v>
      </c>
      <c r="CX242" s="47">
        <v>0</v>
      </c>
      <c r="CY242" s="47">
        <v>0</v>
      </c>
      <c r="CZ242" s="47">
        <v>0</v>
      </c>
      <c r="DA242" s="47">
        <v>0</v>
      </c>
      <c r="DB242" s="47">
        <v>7.2301690507152146E-4</v>
      </c>
      <c r="DC242" s="47">
        <v>6.7724317295188557E-3</v>
      </c>
      <c r="DD242" s="47">
        <v>0</v>
      </c>
      <c r="DE242" s="47">
        <v>7.8023407022106633E-6</v>
      </c>
      <c r="DF242" s="47">
        <v>1.4202860858257477E-2</v>
      </c>
      <c r="DG242" s="47">
        <v>5.3576072821846549E-4</v>
      </c>
      <c r="DH242" s="47">
        <v>1.7945383615084525E-4</v>
      </c>
      <c r="DI242" s="47">
        <v>1.0221066319895968E-3</v>
      </c>
    </row>
    <row r="243" spans="1:113" x14ac:dyDescent="0.25">
      <c r="A243" s="23" t="s">
        <v>396</v>
      </c>
      <c r="B243" s="20" t="s">
        <v>398</v>
      </c>
      <c r="C243" s="20" t="s">
        <v>396</v>
      </c>
      <c r="D243" s="43" t="s">
        <v>587</v>
      </c>
      <c r="E243" s="42" t="s">
        <v>588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5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5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0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  <c r="AO243" s="48">
        <v>0</v>
      </c>
      <c r="AP243" s="58">
        <v>0</v>
      </c>
      <c r="AQ243" s="48">
        <v>0</v>
      </c>
      <c r="AR243" s="48">
        <v>0</v>
      </c>
      <c r="AS243" s="48">
        <v>0</v>
      </c>
      <c r="AT243" s="48">
        <v>0</v>
      </c>
      <c r="AU243" s="48">
        <v>0</v>
      </c>
      <c r="AV243" s="48">
        <v>0</v>
      </c>
      <c r="AW243" s="48">
        <v>0</v>
      </c>
      <c r="AX243" s="48">
        <v>0</v>
      </c>
      <c r="AY243" s="48">
        <v>0</v>
      </c>
      <c r="AZ243" s="48">
        <v>0</v>
      </c>
      <c r="BA243" s="48">
        <v>0</v>
      </c>
      <c r="BB243" s="58">
        <v>0</v>
      </c>
      <c r="BC243" s="48">
        <v>0</v>
      </c>
      <c r="BD243" s="48">
        <v>0</v>
      </c>
      <c r="BE243" s="48">
        <v>0</v>
      </c>
      <c r="BF243" s="48">
        <v>0</v>
      </c>
      <c r="BG243" s="48">
        <v>0</v>
      </c>
      <c r="BH243" s="48">
        <v>0</v>
      </c>
      <c r="BI243" s="48">
        <v>0</v>
      </c>
      <c r="BJ243" s="48">
        <v>0</v>
      </c>
      <c r="BK243" s="48">
        <v>0</v>
      </c>
      <c r="BL243" s="48">
        <v>0</v>
      </c>
      <c r="BM243" s="48">
        <v>0</v>
      </c>
      <c r="BN243" s="58">
        <v>0</v>
      </c>
      <c r="BO243" s="48">
        <v>0</v>
      </c>
      <c r="BP243" s="48">
        <v>0</v>
      </c>
      <c r="BQ243" s="48">
        <v>0</v>
      </c>
      <c r="BR243" s="48">
        <v>0</v>
      </c>
      <c r="BS243" s="48">
        <v>0</v>
      </c>
      <c r="BT243" s="48">
        <v>0</v>
      </c>
      <c r="BU243" s="48">
        <v>0</v>
      </c>
      <c r="BV243" s="48">
        <v>0</v>
      </c>
      <c r="BW243" s="48">
        <v>0</v>
      </c>
      <c r="BX243" s="48">
        <v>0</v>
      </c>
      <c r="BY243" s="48">
        <v>0</v>
      </c>
      <c r="BZ243" s="58">
        <v>0</v>
      </c>
      <c r="CA243" s="48">
        <v>0</v>
      </c>
      <c r="CB243" s="48">
        <v>0</v>
      </c>
      <c r="CC243" s="48">
        <v>0</v>
      </c>
      <c r="CD243" s="48">
        <v>0</v>
      </c>
      <c r="CE243" s="48">
        <v>0</v>
      </c>
      <c r="CF243" s="48">
        <v>0</v>
      </c>
      <c r="CG243" s="48">
        <v>0</v>
      </c>
      <c r="CH243" s="48">
        <v>0</v>
      </c>
      <c r="CI243" s="48">
        <v>0</v>
      </c>
      <c r="CJ243" s="48">
        <v>0</v>
      </c>
      <c r="CK243" s="48">
        <v>0</v>
      </c>
      <c r="CL243" s="58">
        <v>0</v>
      </c>
      <c r="CM243" s="48">
        <v>0</v>
      </c>
      <c r="CN243" s="48">
        <v>0</v>
      </c>
      <c r="CO243" s="48">
        <v>0</v>
      </c>
      <c r="CP243" s="48">
        <v>0</v>
      </c>
      <c r="CQ243" s="48">
        <v>0</v>
      </c>
      <c r="CR243" s="48">
        <v>0</v>
      </c>
      <c r="CS243" s="48">
        <v>0</v>
      </c>
      <c r="CT243" s="48">
        <v>0</v>
      </c>
      <c r="CU243" s="48">
        <v>0</v>
      </c>
      <c r="CV243" s="48">
        <v>0</v>
      </c>
      <c r="CW243" s="71">
        <v>0</v>
      </c>
      <c r="CX243" s="47">
        <v>0</v>
      </c>
      <c r="CY243" s="47">
        <v>0</v>
      </c>
      <c r="CZ243" s="47">
        <v>0</v>
      </c>
      <c r="DA243" s="47">
        <v>0</v>
      </c>
      <c r="DB243" s="47">
        <v>0</v>
      </c>
      <c r="DC243" s="47">
        <v>0</v>
      </c>
      <c r="DD243" s="47">
        <v>0</v>
      </c>
      <c r="DE243" s="47">
        <v>0</v>
      </c>
      <c r="DF243" s="47">
        <v>0</v>
      </c>
      <c r="DG243" s="47">
        <v>0</v>
      </c>
      <c r="DH243" s="47">
        <v>0</v>
      </c>
      <c r="DI243" s="47">
        <v>0</v>
      </c>
    </row>
    <row r="244" spans="1:113" x14ac:dyDescent="0.25">
      <c r="A244" s="23" t="s">
        <v>396</v>
      </c>
      <c r="B244" s="20" t="s">
        <v>398</v>
      </c>
      <c r="C244" s="20" t="s">
        <v>396</v>
      </c>
      <c r="D244" s="43" t="s">
        <v>387</v>
      </c>
      <c r="E244" s="42" t="s">
        <v>166</v>
      </c>
      <c r="F244" s="48">
        <v>0</v>
      </c>
      <c r="G244" s="48">
        <v>0</v>
      </c>
      <c r="H244" s="48">
        <v>2.7838541666666667E-3</v>
      </c>
      <c r="I244" s="48">
        <v>0</v>
      </c>
      <c r="J244" s="48">
        <v>0</v>
      </c>
      <c r="K244" s="48">
        <v>1.42421875E-2</v>
      </c>
      <c r="L244" s="48">
        <v>0</v>
      </c>
      <c r="M244" s="48">
        <v>0</v>
      </c>
      <c r="N244" s="48">
        <v>0</v>
      </c>
      <c r="O244" s="48">
        <v>1.1145833333333334E-2</v>
      </c>
      <c r="P244" s="48">
        <v>0</v>
      </c>
      <c r="Q244" s="48">
        <v>0</v>
      </c>
      <c r="R244" s="5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1.8098958333333333E-3</v>
      </c>
      <c r="Y244" s="48">
        <v>0.10464322916666667</v>
      </c>
      <c r="Z244" s="48">
        <v>4.0406249999999998E-2</v>
      </c>
      <c r="AA244" s="48">
        <v>3.5713541666666661E-2</v>
      </c>
      <c r="AB244" s="48">
        <v>0.33890104166666668</v>
      </c>
      <c r="AC244" s="48">
        <v>0.28836979166666671</v>
      </c>
      <c r="AD244" s="58">
        <v>4.0114583333333335E-2</v>
      </c>
      <c r="AE244" s="48">
        <v>0.15289843750000001</v>
      </c>
      <c r="AF244" s="48">
        <v>7.4848958333333326E-2</v>
      </c>
      <c r="AG244" s="48">
        <v>0.46498437500000001</v>
      </c>
      <c r="AH244" s="48">
        <v>0.55056249999999995</v>
      </c>
      <c r="AI244" s="48">
        <v>0.20529687499999999</v>
      </c>
      <c r="AJ244" s="48">
        <v>0.22361197916666667</v>
      </c>
      <c r="AK244" s="48">
        <v>8.0289062499999994E-2</v>
      </c>
      <c r="AL244" s="48">
        <v>0.22068750000000001</v>
      </c>
      <c r="AM244" s="48">
        <v>0</v>
      </c>
      <c r="AN244" s="48">
        <v>0.28394531249999999</v>
      </c>
      <c r="AO244" s="48">
        <v>2.3270833333333331E-2</v>
      </c>
      <c r="AP244" s="58">
        <v>7.0000000000000007E-2</v>
      </c>
      <c r="AQ244" s="48">
        <v>9.8059895833333327E-2</v>
      </c>
      <c r="AR244" s="48">
        <v>0.3483229166666667</v>
      </c>
      <c r="AS244" s="48">
        <v>4.9294270833333334E-2</v>
      </c>
      <c r="AT244" s="48">
        <v>0.24242187500000001</v>
      </c>
      <c r="AU244" s="48">
        <v>0.12957552083333332</v>
      </c>
      <c r="AV244" s="48">
        <v>0</v>
      </c>
      <c r="AW244" s="48">
        <v>4.9000000000000002E-2</v>
      </c>
      <c r="AX244" s="48">
        <v>0.18435937499999999</v>
      </c>
      <c r="AY244" s="48">
        <v>0</v>
      </c>
      <c r="AZ244" s="48">
        <v>0</v>
      </c>
      <c r="BA244" s="48">
        <v>0</v>
      </c>
      <c r="BB244" s="58">
        <v>0</v>
      </c>
      <c r="BC244" s="48">
        <v>0</v>
      </c>
      <c r="BD244" s="48">
        <v>1.6458333333333333E-3</v>
      </c>
      <c r="BE244" s="48">
        <v>0.23079687500000001</v>
      </c>
      <c r="BF244" s="48">
        <v>0.19288020833333333</v>
      </c>
      <c r="BG244" s="48">
        <v>6.9523437499999993E-2</v>
      </c>
      <c r="BH244" s="48">
        <v>8.2546875000000006E-2</v>
      </c>
      <c r="BI244" s="48">
        <v>1.4036458333333334E-3</v>
      </c>
      <c r="BJ244" s="48">
        <v>6.908854166666667E-2</v>
      </c>
      <c r="BK244" s="48">
        <v>7.2031250000000003E-3</v>
      </c>
      <c r="BL244" s="48">
        <v>0.2197734375</v>
      </c>
      <c r="BM244" s="48">
        <v>0</v>
      </c>
      <c r="BN244" s="58">
        <v>2.4281250000000001E-2</v>
      </c>
      <c r="BO244" s="48">
        <v>0</v>
      </c>
      <c r="BP244" s="48">
        <v>0</v>
      </c>
      <c r="BQ244" s="48">
        <v>0</v>
      </c>
      <c r="BR244" s="48">
        <v>6.908333333333333E-2</v>
      </c>
      <c r="BS244" s="48">
        <v>0.174171875</v>
      </c>
      <c r="BT244" s="48">
        <v>3.0364583333333334E-2</v>
      </c>
      <c r="BU244" s="48">
        <v>5.3315104166666662E-2</v>
      </c>
      <c r="BV244" s="48">
        <v>0</v>
      </c>
      <c r="BW244" s="48">
        <v>5.8312500000000003E-2</v>
      </c>
      <c r="BX244" s="48">
        <v>0</v>
      </c>
      <c r="BY244" s="48">
        <v>0.14037239583333333</v>
      </c>
      <c r="BZ244" s="58">
        <v>4.3624999999999997E-2</v>
      </c>
      <c r="CA244" s="48">
        <v>5.0085937499999997E-2</v>
      </c>
      <c r="CB244" s="48">
        <v>8.3343749999999994E-2</v>
      </c>
      <c r="CC244" s="48">
        <v>0.45024739583333334</v>
      </c>
      <c r="CD244" s="48">
        <v>0.78173177083333334</v>
      </c>
      <c r="CE244" s="48">
        <v>0</v>
      </c>
      <c r="CF244" s="48">
        <v>0</v>
      </c>
      <c r="CG244" s="48">
        <v>0</v>
      </c>
      <c r="CH244" s="48">
        <v>0.3282447916666667</v>
      </c>
      <c r="CI244" s="48">
        <v>0.23755989583333331</v>
      </c>
      <c r="CJ244" s="48">
        <v>5.61640625E-2</v>
      </c>
      <c r="CK244" s="48">
        <v>0.17991666666666667</v>
      </c>
      <c r="CL244" s="58">
        <v>0</v>
      </c>
      <c r="CM244" s="48">
        <v>0.74764889466840057</v>
      </c>
      <c r="CN244" s="48">
        <v>0.42740182054616382</v>
      </c>
      <c r="CO244" s="48">
        <v>0</v>
      </c>
      <c r="CP244" s="48">
        <v>0.19366710013003902</v>
      </c>
      <c r="CQ244" s="48">
        <v>0.19442392717815346</v>
      </c>
      <c r="CR244" s="48">
        <v>0.12706631989596878</v>
      </c>
      <c r="CS244" s="48">
        <v>0.49568790637191157</v>
      </c>
      <c r="CT244" s="48">
        <v>0</v>
      </c>
      <c r="CU244" s="48">
        <v>5.9308192457737323E-2</v>
      </c>
      <c r="CV244" s="48">
        <v>0.68086605981794535</v>
      </c>
      <c r="CW244" s="71">
        <v>0.46745383615084524</v>
      </c>
      <c r="CX244" s="47">
        <v>7.3953185955786732E-2</v>
      </c>
      <c r="CY244" s="47">
        <v>5.6054616384915476E-2</v>
      </c>
      <c r="CZ244" s="47">
        <v>0.22666059817945383</v>
      </c>
      <c r="DA244" s="47">
        <v>0.61515994798439533</v>
      </c>
      <c r="DB244" s="47">
        <v>0.30337321196358907</v>
      </c>
      <c r="DC244" s="47">
        <v>0.96436150845253577</v>
      </c>
      <c r="DD244" s="47">
        <v>0.49017425227568268</v>
      </c>
      <c r="DE244" s="47">
        <v>0.60551105331599475</v>
      </c>
      <c r="DF244" s="47">
        <v>0.23532379713914173</v>
      </c>
      <c r="DG244" s="47">
        <v>8.1243172951885559E-2</v>
      </c>
      <c r="DH244" s="47">
        <v>0.20792197659297787</v>
      </c>
      <c r="DI244" s="47">
        <v>0.48729518855656695</v>
      </c>
    </row>
    <row r="245" spans="1:113" x14ac:dyDescent="0.25">
      <c r="A245" s="23" t="s">
        <v>396</v>
      </c>
      <c r="B245" s="20" t="s">
        <v>398</v>
      </c>
      <c r="C245" s="20" t="s">
        <v>396</v>
      </c>
      <c r="D245" s="43" t="s">
        <v>388</v>
      </c>
      <c r="E245" s="42" t="s">
        <v>589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4.9479166666666665E-5</v>
      </c>
      <c r="R245" s="58">
        <v>0</v>
      </c>
      <c r="S245" s="48">
        <v>7.5520833333333324E-5</v>
      </c>
      <c r="T245" s="48">
        <v>0</v>
      </c>
      <c r="U245" s="48"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4.8515625E-3</v>
      </c>
      <c r="AC245" s="48">
        <v>0</v>
      </c>
      <c r="AD245" s="58">
        <v>0</v>
      </c>
      <c r="AE245" s="48">
        <v>0</v>
      </c>
      <c r="AF245" s="48">
        <v>0</v>
      </c>
      <c r="AG245" s="48">
        <v>1.8020833333333333E-3</v>
      </c>
      <c r="AH245" s="48">
        <v>0</v>
      </c>
      <c r="AI245" s="48">
        <v>6.8489583333333336E-4</v>
      </c>
      <c r="AJ245" s="48">
        <v>0</v>
      </c>
      <c r="AK245" s="48">
        <v>8.3958333333333333E-3</v>
      </c>
      <c r="AL245" s="48">
        <v>0</v>
      </c>
      <c r="AM245" s="48">
        <v>0</v>
      </c>
      <c r="AN245" s="48">
        <v>0</v>
      </c>
      <c r="AO245" s="48">
        <v>1.0833333333333333E-3</v>
      </c>
      <c r="AP245" s="58">
        <v>8.0989583333333337E-4</v>
      </c>
      <c r="AQ245" s="48">
        <v>8.3072916666666668E-4</v>
      </c>
      <c r="AR245" s="48">
        <v>2.0677083333333333E-3</v>
      </c>
      <c r="AS245" s="48">
        <v>0</v>
      </c>
      <c r="AT245" s="48">
        <v>2.1380208333333334E-3</v>
      </c>
      <c r="AU245" s="48">
        <v>1.0130208333333332E-3</v>
      </c>
      <c r="AV245" s="48">
        <v>0.27305208333333331</v>
      </c>
      <c r="AW245" s="48">
        <v>9.0104166666666664E-4</v>
      </c>
      <c r="AX245" s="48">
        <v>5.2083333333333337E-5</v>
      </c>
      <c r="AY245" s="48">
        <v>0</v>
      </c>
      <c r="AZ245" s="48">
        <v>0</v>
      </c>
      <c r="BA245" s="48">
        <v>0</v>
      </c>
      <c r="BB245" s="58">
        <v>0</v>
      </c>
      <c r="BC245" s="48">
        <v>0</v>
      </c>
      <c r="BD245" s="48">
        <v>0</v>
      </c>
      <c r="BE245" s="48">
        <v>0</v>
      </c>
      <c r="BF245" s="48">
        <v>0</v>
      </c>
      <c r="BG245" s="48">
        <v>5.5781249999999998E-3</v>
      </c>
      <c r="BH245" s="48">
        <v>0</v>
      </c>
      <c r="BI245" s="48">
        <v>0</v>
      </c>
      <c r="BJ245" s="48">
        <v>0</v>
      </c>
      <c r="BK245" s="48">
        <v>0</v>
      </c>
      <c r="BL245" s="48">
        <v>0</v>
      </c>
      <c r="BM245" s="48">
        <v>0</v>
      </c>
      <c r="BN245" s="58">
        <v>0</v>
      </c>
      <c r="BO245" s="48">
        <v>0</v>
      </c>
      <c r="BP245" s="48">
        <v>0</v>
      </c>
      <c r="BQ245" s="48">
        <v>0</v>
      </c>
      <c r="BR245" s="48">
        <v>0</v>
      </c>
      <c r="BS245" s="48">
        <v>0</v>
      </c>
      <c r="BT245" s="48">
        <v>0</v>
      </c>
      <c r="BU245" s="48">
        <v>0</v>
      </c>
      <c r="BV245" s="48">
        <v>3.1250000000000001E-5</v>
      </c>
      <c r="BW245" s="48">
        <v>0</v>
      </c>
      <c r="BX245" s="48">
        <v>0</v>
      </c>
      <c r="BY245" s="48">
        <v>0</v>
      </c>
      <c r="BZ245" s="58">
        <v>0</v>
      </c>
      <c r="CA245" s="48">
        <v>0</v>
      </c>
      <c r="CB245" s="48">
        <v>0</v>
      </c>
      <c r="CC245" s="48">
        <v>0</v>
      </c>
      <c r="CD245" s="48">
        <v>0</v>
      </c>
      <c r="CE245" s="48">
        <v>0</v>
      </c>
      <c r="CF245" s="48">
        <v>0</v>
      </c>
      <c r="CG245" s="48">
        <v>0</v>
      </c>
      <c r="CH245" s="48">
        <v>0</v>
      </c>
      <c r="CI245" s="48">
        <v>2.3229166666666667E-3</v>
      </c>
      <c r="CJ245" s="48">
        <v>0</v>
      </c>
      <c r="CK245" s="48">
        <v>9.2851562499999998E-2</v>
      </c>
      <c r="CL245" s="58">
        <v>2.0546163849154747E-4</v>
      </c>
      <c r="CM245" s="48">
        <v>0</v>
      </c>
      <c r="CN245" s="48">
        <v>0</v>
      </c>
      <c r="CO245" s="48">
        <v>0</v>
      </c>
      <c r="CP245" s="48">
        <v>0</v>
      </c>
      <c r="CQ245" s="48">
        <v>7.8023407022106633E-6</v>
      </c>
      <c r="CR245" s="48">
        <v>0</v>
      </c>
      <c r="CS245" s="48">
        <v>2.600780234070221E-6</v>
      </c>
      <c r="CT245" s="48">
        <v>0</v>
      </c>
      <c r="CU245" s="48">
        <v>2.600780234070221E-6</v>
      </c>
      <c r="CV245" s="48">
        <v>1.1703511053315996E-4</v>
      </c>
      <c r="CW245" s="71">
        <v>6.2418725617685307E-5</v>
      </c>
      <c r="CX245" s="47">
        <v>2.3407022106631987E-5</v>
      </c>
      <c r="CY245" s="47">
        <v>1.0403120936280884E-4</v>
      </c>
      <c r="CZ245" s="47">
        <v>2.600780234070221E-6</v>
      </c>
      <c r="DA245" s="47">
        <v>5.2015604681404419E-6</v>
      </c>
      <c r="DB245" s="47">
        <v>0</v>
      </c>
      <c r="DC245" s="47">
        <v>5.2015604681404419E-6</v>
      </c>
      <c r="DD245" s="47">
        <v>0</v>
      </c>
      <c r="DE245" s="47">
        <v>2.600780234070221E-6</v>
      </c>
      <c r="DF245" s="47">
        <v>2.600780234070221E-6</v>
      </c>
      <c r="DG245" s="47">
        <v>0</v>
      </c>
      <c r="DH245" s="47">
        <v>7.8023407022106633E-6</v>
      </c>
      <c r="DI245" s="47">
        <v>5.2015604681404419E-6</v>
      </c>
    </row>
    <row r="246" spans="1:113" x14ac:dyDescent="0.25">
      <c r="A246" s="23" t="s">
        <v>396</v>
      </c>
      <c r="B246" s="20" t="s">
        <v>398</v>
      </c>
      <c r="C246" s="20" t="s">
        <v>396</v>
      </c>
      <c r="D246" s="43" t="s">
        <v>389</v>
      </c>
      <c r="E246" s="42" t="s">
        <v>167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5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58">
        <v>0</v>
      </c>
      <c r="AE246" s="48">
        <v>0</v>
      </c>
      <c r="AF246" s="48">
        <v>0</v>
      </c>
      <c r="AG246" s="48">
        <v>0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0</v>
      </c>
      <c r="AN246" s="48">
        <v>0</v>
      </c>
      <c r="AO246" s="48">
        <v>0</v>
      </c>
      <c r="AP246" s="58">
        <v>0</v>
      </c>
      <c r="AQ246" s="48">
        <v>0</v>
      </c>
      <c r="AR246" s="48">
        <v>0</v>
      </c>
      <c r="AS246" s="48">
        <v>0</v>
      </c>
      <c r="AT246" s="48">
        <v>0</v>
      </c>
      <c r="AU246" s="48">
        <v>0</v>
      </c>
      <c r="AV246" s="48">
        <v>0</v>
      </c>
      <c r="AW246" s="48">
        <v>0</v>
      </c>
      <c r="AX246" s="48">
        <v>0</v>
      </c>
      <c r="AY246" s="48">
        <v>0</v>
      </c>
      <c r="AZ246" s="48">
        <v>0</v>
      </c>
      <c r="BA246" s="48">
        <v>0</v>
      </c>
      <c r="BB246" s="58">
        <v>0</v>
      </c>
      <c r="BC246" s="48">
        <v>0</v>
      </c>
      <c r="BD246" s="48">
        <v>0</v>
      </c>
      <c r="BE246" s="48">
        <v>0</v>
      </c>
      <c r="BF246" s="48">
        <v>0</v>
      </c>
      <c r="BG246" s="48">
        <v>0</v>
      </c>
      <c r="BH246" s="48">
        <v>0</v>
      </c>
      <c r="BI246" s="48">
        <v>0</v>
      </c>
      <c r="BJ246" s="48">
        <v>0</v>
      </c>
      <c r="BK246" s="48">
        <v>0</v>
      </c>
      <c r="BL246" s="48">
        <v>0</v>
      </c>
      <c r="BM246" s="48">
        <v>0</v>
      </c>
      <c r="BN246" s="58">
        <v>0</v>
      </c>
      <c r="BO246" s="48">
        <v>0</v>
      </c>
      <c r="BP246" s="48">
        <v>0</v>
      </c>
      <c r="BQ246" s="48">
        <v>0</v>
      </c>
      <c r="BR246" s="48">
        <v>0</v>
      </c>
      <c r="BS246" s="48">
        <v>0</v>
      </c>
      <c r="BT246" s="48">
        <v>0</v>
      </c>
      <c r="BU246" s="48">
        <v>0.13238020833333333</v>
      </c>
      <c r="BV246" s="48">
        <v>0</v>
      </c>
      <c r="BW246" s="48">
        <v>0</v>
      </c>
      <c r="BX246" s="48">
        <v>0</v>
      </c>
      <c r="BY246" s="48">
        <v>0</v>
      </c>
      <c r="BZ246" s="58">
        <v>0</v>
      </c>
      <c r="CA246" s="48">
        <v>0</v>
      </c>
      <c r="CB246" s="48">
        <v>0</v>
      </c>
      <c r="CC246" s="48">
        <v>0</v>
      </c>
      <c r="CD246" s="48">
        <v>0</v>
      </c>
      <c r="CE246" s="48">
        <v>0</v>
      </c>
      <c r="CF246" s="48">
        <v>0</v>
      </c>
      <c r="CG246" s="48">
        <v>0</v>
      </c>
      <c r="CH246" s="48">
        <v>0</v>
      </c>
      <c r="CI246" s="48">
        <v>0</v>
      </c>
      <c r="CJ246" s="48">
        <v>0</v>
      </c>
      <c r="CK246" s="48">
        <v>0</v>
      </c>
      <c r="CL246" s="58">
        <v>0</v>
      </c>
      <c r="CM246" s="48">
        <v>0</v>
      </c>
      <c r="CN246" s="48">
        <v>0</v>
      </c>
      <c r="CO246" s="48">
        <v>0</v>
      </c>
      <c r="CP246" s="48">
        <v>0</v>
      </c>
      <c r="CQ246" s="48">
        <v>0</v>
      </c>
      <c r="CR246" s="48">
        <v>0</v>
      </c>
      <c r="CS246" s="48">
        <v>0</v>
      </c>
      <c r="CT246" s="48">
        <v>7.9583875162548764E-3</v>
      </c>
      <c r="CU246" s="48">
        <v>0</v>
      </c>
      <c r="CV246" s="48">
        <v>0</v>
      </c>
      <c r="CW246" s="71">
        <v>0</v>
      </c>
      <c r="CX246" s="47">
        <v>0</v>
      </c>
      <c r="CY246" s="47">
        <v>0</v>
      </c>
      <c r="CZ246" s="47">
        <v>0</v>
      </c>
      <c r="DA246" s="47">
        <v>0</v>
      </c>
      <c r="DB246" s="47">
        <v>0</v>
      </c>
      <c r="DC246" s="47">
        <v>0</v>
      </c>
      <c r="DD246" s="47">
        <v>0</v>
      </c>
      <c r="DE246" s="47">
        <v>0</v>
      </c>
      <c r="DF246" s="47">
        <v>0</v>
      </c>
      <c r="DG246" s="47">
        <v>0</v>
      </c>
      <c r="DH246" s="47">
        <v>0</v>
      </c>
      <c r="DI246" s="47">
        <v>0</v>
      </c>
    </row>
    <row r="247" spans="1:113" x14ac:dyDescent="0.25">
      <c r="A247" s="23" t="s">
        <v>396</v>
      </c>
      <c r="B247" s="20" t="s">
        <v>398</v>
      </c>
      <c r="C247" s="20" t="s">
        <v>396</v>
      </c>
      <c r="D247" s="43" t="s">
        <v>390</v>
      </c>
      <c r="E247" s="42" t="s">
        <v>590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5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58">
        <v>0</v>
      </c>
      <c r="AE247" s="48">
        <v>0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0</v>
      </c>
      <c r="AP247" s="58">
        <v>0</v>
      </c>
      <c r="AQ247" s="48">
        <v>0</v>
      </c>
      <c r="AR247" s="48">
        <v>0</v>
      </c>
      <c r="AS247" s="48">
        <v>0</v>
      </c>
      <c r="AT247" s="48">
        <v>0</v>
      </c>
      <c r="AU247" s="48">
        <v>0</v>
      </c>
      <c r="AV247" s="48">
        <v>0</v>
      </c>
      <c r="AW247" s="48">
        <v>0</v>
      </c>
      <c r="AX247" s="48">
        <v>0</v>
      </c>
      <c r="AY247" s="48">
        <v>0</v>
      </c>
      <c r="AZ247" s="48">
        <v>0</v>
      </c>
      <c r="BA247" s="48">
        <v>0</v>
      </c>
      <c r="BB247" s="58">
        <v>0</v>
      </c>
      <c r="BC247" s="48">
        <v>0</v>
      </c>
      <c r="BD247" s="48">
        <v>0</v>
      </c>
      <c r="BE247" s="48">
        <v>0</v>
      </c>
      <c r="BF247" s="48">
        <v>0</v>
      </c>
      <c r="BG247" s="48">
        <v>0</v>
      </c>
      <c r="BH247" s="48">
        <v>0</v>
      </c>
      <c r="BI247" s="48">
        <v>0</v>
      </c>
      <c r="BJ247" s="48">
        <v>0</v>
      </c>
      <c r="BK247" s="48">
        <v>0</v>
      </c>
      <c r="BL247" s="48">
        <v>0</v>
      </c>
      <c r="BM247" s="48">
        <v>0</v>
      </c>
      <c r="BN247" s="58">
        <v>0</v>
      </c>
      <c r="BO247" s="48">
        <v>0</v>
      </c>
      <c r="BP247" s="48">
        <v>0</v>
      </c>
      <c r="BQ247" s="48">
        <v>0</v>
      </c>
      <c r="BR247" s="48">
        <v>0</v>
      </c>
      <c r="BS247" s="48">
        <v>0</v>
      </c>
      <c r="BT247" s="48">
        <v>0</v>
      </c>
      <c r="BU247" s="48">
        <v>0</v>
      </c>
      <c r="BV247" s="48">
        <v>0</v>
      </c>
      <c r="BW247" s="48">
        <v>0</v>
      </c>
      <c r="BX247" s="48">
        <v>0</v>
      </c>
      <c r="BY247" s="48">
        <v>0</v>
      </c>
      <c r="BZ247" s="58">
        <v>0</v>
      </c>
      <c r="CA247" s="48">
        <v>0</v>
      </c>
      <c r="CB247" s="48">
        <v>0</v>
      </c>
      <c r="CC247" s="48">
        <v>0</v>
      </c>
      <c r="CD247" s="48">
        <v>0</v>
      </c>
      <c r="CE247" s="48">
        <v>0</v>
      </c>
      <c r="CF247" s="48">
        <v>0</v>
      </c>
      <c r="CG247" s="48">
        <v>0</v>
      </c>
      <c r="CH247" s="48">
        <v>0</v>
      </c>
      <c r="CI247" s="48">
        <v>0</v>
      </c>
      <c r="CJ247" s="48">
        <v>0</v>
      </c>
      <c r="CK247" s="48">
        <v>0</v>
      </c>
      <c r="CL247" s="58">
        <v>0</v>
      </c>
      <c r="CM247" s="48">
        <v>0</v>
      </c>
      <c r="CN247" s="48">
        <v>0</v>
      </c>
      <c r="CO247" s="48">
        <v>0</v>
      </c>
      <c r="CP247" s="48">
        <v>0</v>
      </c>
      <c r="CQ247" s="48">
        <v>0</v>
      </c>
      <c r="CR247" s="48">
        <v>0</v>
      </c>
      <c r="CS247" s="48">
        <v>9.3628088426527946E-5</v>
      </c>
      <c r="CT247" s="48">
        <v>2.600780234070221E-6</v>
      </c>
      <c r="CU247" s="48">
        <v>5.6436931079323805E-4</v>
      </c>
      <c r="CV247" s="48">
        <v>0</v>
      </c>
      <c r="CW247" s="71">
        <v>0</v>
      </c>
      <c r="CX247" s="47">
        <v>0</v>
      </c>
      <c r="CY247" s="47">
        <v>0</v>
      </c>
      <c r="CZ247" s="47">
        <v>0</v>
      </c>
      <c r="DA247" s="47">
        <v>0</v>
      </c>
      <c r="DB247" s="47">
        <v>0</v>
      </c>
      <c r="DC247" s="47">
        <v>0</v>
      </c>
      <c r="DD247" s="47">
        <v>0</v>
      </c>
      <c r="DE247" s="47">
        <v>0</v>
      </c>
      <c r="DF247" s="47">
        <v>0</v>
      </c>
      <c r="DG247" s="47">
        <v>0</v>
      </c>
      <c r="DH247" s="47">
        <v>0</v>
      </c>
      <c r="DI247" s="47">
        <v>0</v>
      </c>
    </row>
    <row r="248" spans="1:113" x14ac:dyDescent="0.25">
      <c r="A248" s="23" t="s">
        <v>396</v>
      </c>
      <c r="B248" s="20" t="s">
        <v>398</v>
      </c>
      <c r="C248" s="20" t="s">
        <v>396</v>
      </c>
      <c r="D248" s="43" t="s">
        <v>391</v>
      </c>
      <c r="E248" s="42" t="s">
        <v>591</v>
      </c>
      <c r="F248" s="48">
        <v>2.6127604166666669E-2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4.4270833333333337E-5</v>
      </c>
      <c r="N248" s="48">
        <v>6.770833333333333E-5</v>
      </c>
      <c r="O248" s="48">
        <v>0</v>
      </c>
      <c r="P248" s="48">
        <v>0</v>
      </c>
      <c r="Q248" s="48">
        <v>0</v>
      </c>
      <c r="R248" s="58">
        <v>0</v>
      </c>
      <c r="S248" s="48">
        <v>4.21875E-4</v>
      </c>
      <c r="T248" s="48">
        <v>0</v>
      </c>
      <c r="U248" s="48">
        <v>2.3046874999999999E-3</v>
      </c>
      <c r="V248" s="48">
        <v>0</v>
      </c>
      <c r="W248" s="48">
        <v>0</v>
      </c>
      <c r="X248" s="48">
        <v>0</v>
      </c>
      <c r="Y248" s="48">
        <v>9.1162890624999999</v>
      </c>
      <c r="Z248" s="48">
        <v>0</v>
      </c>
      <c r="AA248" s="48">
        <v>12.705950520833333</v>
      </c>
      <c r="AB248" s="48">
        <v>0</v>
      </c>
      <c r="AC248" s="48">
        <v>1.1979166666666666E-4</v>
      </c>
      <c r="AD248" s="58">
        <v>3.5677083333333329E-4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  <c r="AN248" s="48">
        <v>0</v>
      </c>
      <c r="AO248" s="48">
        <v>0</v>
      </c>
      <c r="AP248" s="58">
        <v>0</v>
      </c>
      <c r="AQ248" s="48">
        <v>2.0338541666666664E-3</v>
      </c>
      <c r="AR248" s="48">
        <v>3.1244791666666664E-2</v>
      </c>
      <c r="AS248" s="48">
        <v>9.0937499999999994E-3</v>
      </c>
      <c r="AT248" s="48">
        <v>0</v>
      </c>
      <c r="AU248" s="48">
        <v>3.3255208333333335E-3</v>
      </c>
      <c r="AV248" s="48">
        <v>0</v>
      </c>
      <c r="AW248" s="48">
        <v>0</v>
      </c>
      <c r="AX248" s="48">
        <v>5.4523437500000001E-2</v>
      </c>
      <c r="AY248" s="48">
        <v>6.7968749999999995E-4</v>
      </c>
      <c r="AZ248" s="48">
        <v>0</v>
      </c>
      <c r="BA248" s="48">
        <v>0</v>
      </c>
      <c r="BB248" s="58">
        <v>0</v>
      </c>
      <c r="BC248" s="48">
        <v>0</v>
      </c>
      <c r="BD248" s="48">
        <v>0</v>
      </c>
      <c r="BE248" s="48">
        <v>0</v>
      </c>
      <c r="BF248" s="48">
        <v>0</v>
      </c>
      <c r="BG248" s="48">
        <v>0</v>
      </c>
      <c r="BH248" s="48">
        <v>0</v>
      </c>
      <c r="BI248" s="48">
        <v>0</v>
      </c>
      <c r="BJ248" s="48">
        <v>1.1588541666666668E-3</v>
      </c>
      <c r="BK248" s="48">
        <v>2.2690104166666669E-2</v>
      </c>
      <c r="BL248" s="48">
        <v>0</v>
      </c>
      <c r="BM248" s="48">
        <v>0</v>
      </c>
      <c r="BN248" s="58">
        <v>0</v>
      </c>
      <c r="BO248" s="48">
        <v>0</v>
      </c>
      <c r="BP248" s="48">
        <v>0</v>
      </c>
      <c r="BQ248" s="48">
        <v>0</v>
      </c>
      <c r="BR248" s="48">
        <v>5.7161458333333326E-3</v>
      </c>
      <c r="BS248" s="48">
        <v>0</v>
      </c>
      <c r="BT248" s="48">
        <v>0</v>
      </c>
      <c r="BU248" s="48">
        <v>3.4791666666666664E-3</v>
      </c>
      <c r="BV248" s="48">
        <v>1.5104166666666665E-4</v>
      </c>
      <c r="BW248" s="48">
        <v>0</v>
      </c>
      <c r="BX248" s="48">
        <v>0</v>
      </c>
      <c r="BY248" s="48">
        <v>0</v>
      </c>
      <c r="BZ248" s="58">
        <v>0</v>
      </c>
      <c r="CA248" s="48">
        <v>0</v>
      </c>
      <c r="CB248" s="48">
        <v>0.49381770833333333</v>
      </c>
      <c r="CC248" s="48">
        <v>0</v>
      </c>
      <c r="CD248" s="48">
        <v>0</v>
      </c>
      <c r="CE248" s="48">
        <v>0</v>
      </c>
      <c r="CF248" s="48">
        <v>0</v>
      </c>
      <c r="CG248" s="48">
        <v>0</v>
      </c>
      <c r="CH248" s="48">
        <v>0</v>
      </c>
      <c r="CI248" s="48">
        <v>0</v>
      </c>
      <c r="CJ248" s="48">
        <v>0</v>
      </c>
      <c r="CK248" s="48">
        <v>0</v>
      </c>
      <c r="CL248" s="58">
        <v>0</v>
      </c>
      <c r="CM248" s="48">
        <v>7.802340702210662E-5</v>
      </c>
      <c r="CN248" s="48">
        <v>0</v>
      </c>
      <c r="CO248" s="48">
        <v>0</v>
      </c>
      <c r="CP248" s="48">
        <v>0</v>
      </c>
      <c r="CQ248" s="48">
        <v>0</v>
      </c>
      <c r="CR248" s="48">
        <v>2.7074122236671002E-3</v>
      </c>
      <c r="CS248" s="48">
        <v>8.01040312093628E-4</v>
      </c>
      <c r="CT248" s="48">
        <v>0</v>
      </c>
      <c r="CU248" s="48">
        <v>0</v>
      </c>
      <c r="CV248" s="48">
        <v>8.0624187256176852E-5</v>
      </c>
      <c r="CW248" s="71">
        <v>0</v>
      </c>
      <c r="CX248" s="47">
        <v>1.5838751625487646E-3</v>
      </c>
      <c r="CY248" s="47">
        <v>0</v>
      </c>
      <c r="CZ248" s="47">
        <v>0</v>
      </c>
      <c r="DA248" s="47">
        <v>0</v>
      </c>
      <c r="DB248" s="47">
        <v>0</v>
      </c>
      <c r="DC248" s="47">
        <v>2.8538361508452535E-2</v>
      </c>
      <c r="DD248" s="47">
        <v>0</v>
      </c>
      <c r="DE248" s="47">
        <v>7.802340702210662E-5</v>
      </c>
      <c r="DF248" s="47">
        <v>0</v>
      </c>
      <c r="DG248" s="47">
        <v>0</v>
      </c>
      <c r="DH248" s="47">
        <v>0</v>
      </c>
      <c r="DI248" s="47">
        <v>4.7218725617685307</v>
      </c>
    </row>
    <row r="249" spans="1:113" x14ac:dyDescent="0.25">
      <c r="A249" s="23" t="s">
        <v>396</v>
      </c>
      <c r="B249" s="20" t="s">
        <v>398</v>
      </c>
      <c r="C249" s="20" t="s">
        <v>396</v>
      </c>
      <c r="D249" s="43" t="s">
        <v>392</v>
      </c>
      <c r="E249" s="42" t="s">
        <v>168</v>
      </c>
      <c r="F249" s="48">
        <v>2.6990546874999999</v>
      </c>
      <c r="G249" s="48">
        <v>2.5306406250000002</v>
      </c>
      <c r="H249" s="48">
        <v>6.3999505208333334</v>
      </c>
      <c r="I249" s="48">
        <v>3.5593750000000002</v>
      </c>
      <c r="J249" s="48">
        <v>11.172523437500001</v>
      </c>
      <c r="K249" s="48">
        <v>3.6318541666666664</v>
      </c>
      <c r="L249" s="48">
        <v>1.7500156250000001</v>
      </c>
      <c r="M249" s="48">
        <v>3.9510963541666664</v>
      </c>
      <c r="N249" s="48">
        <v>1.9075963541666665</v>
      </c>
      <c r="O249" s="48">
        <v>3.5321276041666665</v>
      </c>
      <c r="P249" s="48">
        <v>1.3607760416666668</v>
      </c>
      <c r="Q249" s="48">
        <v>1.7376536458333331</v>
      </c>
      <c r="R249" s="58">
        <v>2.2848229166666667</v>
      </c>
      <c r="S249" s="48">
        <v>1.6538932291666668</v>
      </c>
      <c r="T249" s="48">
        <v>4.3680911458333327</v>
      </c>
      <c r="U249" s="48">
        <v>5.7946875000000002</v>
      </c>
      <c r="V249" s="48">
        <v>5.9395885416666667</v>
      </c>
      <c r="W249" s="48">
        <v>4.816544270833333</v>
      </c>
      <c r="X249" s="48">
        <v>9.0458619791666663</v>
      </c>
      <c r="Y249" s="48">
        <v>10.513481770833334</v>
      </c>
      <c r="Z249" s="48">
        <v>6.1411171874999999</v>
      </c>
      <c r="AA249" s="48">
        <v>7.9044999999999996</v>
      </c>
      <c r="AB249" s="48">
        <v>6.1127473958333329</v>
      </c>
      <c r="AC249" s="48">
        <v>9.2969114583333337</v>
      </c>
      <c r="AD249" s="58">
        <v>6.9383697916666671</v>
      </c>
      <c r="AE249" s="48">
        <v>8.7149661458333334</v>
      </c>
      <c r="AF249" s="48">
        <v>16.507664062500002</v>
      </c>
      <c r="AG249" s="48">
        <v>8.0266354166666662</v>
      </c>
      <c r="AH249" s="48">
        <v>3.0633880208333335</v>
      </c>
      <c r="AI249" s="48">
        <v>2.3807708333333335</v>
      </c>
      <c r="AJ249" s="48">
        <v>1.8197890624999999</v>
      </c>
      <c r="AK249" s="48">
        <v>2.3836875000000002</v>
      </c>
      <c r="AL249" s="48">
        <v>2.1559322916666663</v>
      </c>
      <c r="AM249" s="48">
        <v>2.5066250000000001</v>
      </c>
      <c r="AN249" s="48">
        <v>2.5492526041666665</v>
      </c>
      <c r="AO249" s="48">
        <v>1.9236614583333334</v>
      </c>
      <c r="AP249" s="58">
        <v>1.978234375</v>
      </c>
      <c r="AQ249" s="48">
        <v>2.0818046875</v>
      </c>
      <c r="AR249" s="48">
        <v>1.8315104166666667</v>
      </c>
      <c r="AS249" s="48">
        <v>1.8447395833333333</v>
      </c>
      <c r="AT249" s="48">
        <v>2.0282317708333331</v>
      </c>
      <c r="AU249" s="48">
        <v>2.2486614583333333</v>
      </c>
      <c r="AV249" s="48">
        <v>2.6820468750000002</v>
      </c>
      <c r="AW249" s="48">
        <v>2.3956640624999999</v>
      </c>
      <c r="AX249" s="48">
        <v>3.3578880208333337</v>
      </c>
      <c r="AY249" s="48">
        <v>2.7669114583333334</v>
      </c>
      <c r="AZ249" s="48">
        <v>1.6635208333333333</v>
      </c>
      <c r="BA249" s="48">
        <v>2.5610937499999999</v>
      </c>
      <c r="BB249" s="58">
        <v>3.6500234374999998</v>
      </c>
      <c r="BC249" s="48">
        <v>3.7022499999999998</v>
      </c>
      <c r="BD249" s="48">
        <v>4.5402630208333328</v>
      </c>
      <c r="BE249" s="48">
        <v>5.4636354166666674</v>
      </c>
      <c r="BF249" s="48">
        <v>4.5218749999999996</v>
      </c>
      <c r="BG249" s="48">
        <v>3.0378489583333335</v>
      </c>
      <c r="BH249" s="48">
        <v>3.1256223958333336</v>
      </c>
      <c r="BI249" s="48">
        <v>2.4287994791666665</v>
      </c>
      <c r="BJ249" s="48">
        <v>3.7341406250000002</v>
      </c>
      <c r="BK249" s="48">
        <v>2.1910677083333336</v>
      </c>
      <c r="BL249" s="48">
        <v>2.8306848958333335</v>
      </c>
      <c r="BM249" s="48">
        <v>2.3154036458333334</v>
      </c>
      <c r="BN249" s="58">
        <v>3.0871901041666665</v>
      </c>
      <c r="BO249" s="48">
        <v>4.4952630208333328</v>
      </c>
      <c r="BP249" s="48">
        <v>3.0792031249999998</v>
      </c>
      <c r="BQ249" s="48">
        <v>3.5689687499999998</v>
      </c>
      <c r="BR249" s="48">
        <v>4.0526692708333334</v>
      </c>
      <c r="BS249" s="48">
        <v>3.7596119791666665</v>
      </c>
      <c r="BT249" s="48">
        <v>3.0479531249999998</v>
      </c>
      <c r="BU249" s="48">
        <v>3.4704296874999998</v>
      </c>
      <c r="BV249" s="48">
        <v>2.2374244791666666</v>
      </c>
      <c r="BW249" s="48">
        <v>2.1715494791666665</v>
      </c>
      <c r="BX249" s="48">
        <v>2.3481666666666663</v>
      </c>
      <c r="BY249" s="48">
        <v>2.6929739583333334</v>
      </c>
      <c r="BZ249" s="58">
        <v>3.6796484375</v>
      </c>
      <c r="CA249" s="48">
        <v>2.5618776041666664</v>
      </c>
      <c r="CB249" s="48">
        <v>5.3631093749999996</v>
      </c>
      <c r="CC249" s="48">
        <v>5.6880260416666673</v>
      </c>
      <c r="CD249" s="48">
        <v>3.2534505208333333</v>
      </c>
      <c r="CE249" s="48">
        <v>4.4642083333333327</v>
      </c>
      <c r="CF249" s="48">
        <v>3.7790807291666666</v>
      </c>
      <c r="CG249" s="48">
        <v>7.4726145833333328</v>
      </c>
      <c r="CH249" s="48">
        <v>4.3584375</v>
      </c>
      <c r="CI249" s="48">
        <v>6.6644375</v>
      </c>
      <c r="CJ249" s="48">
        <v>5.4719218749999996</v>
      </c>
      <c r="CK249" s="48">
        <v>6.0402500000000003</v>
      </c>
      <c r="CL249" s="58">
        <v>7.2214616384915473</v>
      </c>
      <c r="CM249" s="48">
        <v>3.3015526657997398</v>
      </c>
      <c r="CN249" s="48">
        <v>6.9423693107932376</v>
      </c>
      <c r="CO249" s="48">
        <v>7.7198777633289986</v>
      </c>
      <c r="CP249" s="48">
        <v>8.8633732119635891</v>
      </c>
      <c r="CQ249" s="48">
        <v>7.5694954486345898</v>
      </c>
      <c r="CR249" s="48">
        <v>5.5598751625487646</v>
      </c>
      <c r="CS249" s="48">
        <v>5.0515032509752924</v>
      </c>
      <c r="CT249" s="48">
        <v>2.6848270481144345</v>
      </c>
      <c r="CU249" s="48">
        <v>3.7198231469440834</v>
      </c>
      <c r="CV249" s="48">
        <v>2.8056514954486347</v>
      </c>
      <c r="CW249" s="71">
        <v>4.0064291287386213</v>
      </c>
      <c r="CX249" s="47">
        <v>4.519620286085825</v>
      </c>
      <c r="CY249" s="47">
        <v>5.5656306892067624</v>
      </c>
      <c r="CZ249" s="47">
        <v>3.1944369310793239</v>
      </c>
      <c r="DA249" s="47">
        <v>3.7329648894668397</v>
      </c>
      <c r="DB249" s="47">
        <v>5.4892613784135236</v>
      </c>
      <c r="DC249" s="47">
        <v>3.9596827048114434</v>
      </c>
      <c r="DD249" s="47">
        <v>3.9936671001300388</v>
      </c>
      <c r="DE249" s="47">
        <v>4.0812873862158643</v>
      </c>
      <c r="DF249" s="47">
        <v>6.0916723016905063</v>
      </c>
      <c r="DG249" s="47">
        <v>4.0694746423927182</v>
      </c>
      <c r="DH249" s="47">
        <v>4.3948374512353707</v>
      </c>
      <c r="DI249" s="47">
        <v>3.4448088426527956</v>
      </c>
    </row>
    <row r="250" spans="1:113" x14ac:dyDescent="0.25">
      <c r="A250" s="23" t="s">
        <v>396</v>
      </c>
      <c r="B250" s="20" t="s">
        <v>398</v>
      </c>
      <c r="C250" s="20" t="s">
        <v>396</v>
      </c>
      <c r="D250" s="43" t="s">
        <v>592</v>
      </c>
      <c r="E250" s="42" t="s">
        <v>593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5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5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5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8">
        <v>0</v>
      </c>
      <c r="AZ250" s="48">
        <v>0</v>
      </c>
      <c r="BA250" s="48">
        <v>0</v>
      </c>
      <c r="BB250" s="58">
        <v>0</v>
      </c>
      <c r="BC250" s="48">
        <v>0</v>
      </c>
      <c r="BD250" s="48">
        <v>0</v>
      </c>
      <c r="BE250" s="48">
        <v>0</v>
      </c>
      <c r="BF250" s="48">
        <v>0</v>
      </c>
      <c r="BG250" s="48"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v>0</v>
      </c>
      <c r="BM250" s="48">
        <v>0</v>
      </c>
      <c r="BN250" s="58">
        <v>0</v>
      </c>
      <c r="BO250" s="48"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48">
        <v>0</v>
      </c>
      <c r="BW250" s="48">
        <v>0</v>
      </c>
      <c r="BX250" s="48">
        <v>0</v>
      </c>
      <c r="BY250" s="48">
        <v>0</v>
      </c>
      <c r="BZ250" s="58">
        <v>0</v>
      </c>
      <c r="CA250" s="48">
        <v>0</v>
      </c>
      <c r="CB250" s="48">
        <v>0</v>
      </c>
      <c r="CC250" s="48">
        <v>0</v>
      </c>
      <c r="CD250" s="48">
        <v>0</v>
      </c>
      <c r="CE250" s="48">
        <v>0</v>
      </c>
      <c r="CF250" s="48">
        <v>0</v>
      </c>
      <c r="CG250" s="48">
        <v>0</v>
      </c>
      <c r="CH250" s="48">
        <v>0</v>
      </c>
      <c r="CI250" s="48">
        <v>0</v>
      </c>
      <c r="CJ250" s="48">
        <v>0</v>
      </c>
      <c r="CK250" s="48">
        <v>0</v>
      </c>
      <c r="CL250" s="58">
        <v>0</v>
      </c>
      <c r="CM250" s="48">
        <v>0</v>
      </c>
      <c r="CN250" s="48">
        <v>0</v>
      </c>
      <c r="CO250" s="48">
        <v>0</v>
      </c>
      <c r="CP250" s="48">
        <v>0</v>
      </c>
      <c r="CQ250" s="48">
        <v>0</v>
      </c>
      <c r="CR250" s="48">
        <v>0</v>
      </c>
      <c r="CS250" s="48">
        <v>0</v>
      </c>
      <c r="CT250" s="48">
        <v>0</v>
      </c>
      <c r="CU250" s="48">
        <v>0</v>
      </c>
      <c r="CV250" s="48">
        <v>0</v>
      </c>
      <c r="CW250" s="71">
        <v>0</v>
      </c>
      <c r="CX250" s="47">
        <v>0</v>
      </c>
      <c r="CY250" s="47">
        <v>0</v>
      </c>
      <c r="CZ250" s="47">
        <v>0</v>
      </c>
      <c r="DA250" s="47">
        <v>0</v>
      </c>
      <c r="DB250" s="47">
        <v>0</v>
      </c>
      <c r="DC250" s="47">
        <v>0</v>
      </c>
      <c r="DD250" s="47">
        <v>0</v>
      </c>
      <c r="DE250" s="47">
        <v>0</v>
      </c>
      <c r="DF250" s="47">
        <v>0</v>
      </c>
      <c r="DG250" s="47">
        <v>0</v>
      </c>
      <c r="DH250" s="47">
        <v>0</v>
      </c>
      <c r="DI250" s="47">
        <v>0</v>
      </c>
    </row>
    <row r="251" spans="1:113" x14ac:dyDescent="0.25">
      <c r="A251" s="23" t="s">
        <v>396</v>
      </c>
      <c r="B251" s="20" t="s">
        <v>398</v>
      </c>
      <c r="C251" s="20" t="s">
        <v>396</v>
      </c>
      <c r="D251" s="43" t="s">
        <v>594</v>
      </c>
      <c r="E251" s="42" t="s">
        <v>595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5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5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  <c r="AN251" s="48">
        <v>0</v>
      </c>
      <c r="AO251" s="48">
        <v>0</v>
      </c>
      <c r="AP251" s="58">
        <v>0</v>
      </c>
      <c r="AQ251" s="48">
        <v>0</v>
      </c>
      <c r="AR251" s="48">
        <v>0</v>
      </c>
      <c r="AS251" s="48">
        <v>0</v>
      </c>
      <c r="AT251" s="48">
        <v>0</v>
      </c>
      <c r="AU251" s="48">
        <v>0</v>
      </c>
      <c r="AV251" s="48">
        <v>0</v>
      </c>
      <c r="AW251" s="48">
        <v>0</v>
      </c>
      <c r="AX251" s="48">
        <v>0</v>
      </c>
      <c r="AY251" s="48">
        <v>0</v>
      </c>
      <c r="AZ251" s="48">
        <v>0</v>
      </c>
      <c r="BA251" s="48">
        <v>0</v>
      </c>
      <c r="BB251" s="58">
        <v>0</v>
      </c>
      <c r="BC251" s="48">
        <v>0</v>
      </c>
      <c r="BD251" s="48">
        <v>0</v>
      </c>
      <c r="BE251" s="48">
        <v>0</v>
      </c>
      <c r="BF251" s="48">
        <v>0</v>
      </c>
      <c r="BG251" s="48">
        <v>0</v>
      </c>
      <c r="BH251" s="48">
        <v>0</v>
      </c>
      <c r="BI251" s="48">
        <v>0</v>
      </c>
      <c r="BJ251" s="48">
        <v>0</v>
      </c>
      <c r="BK251" s="48">
        <v>0</v>
      </c>
      <c r="BL251" s="48">
        <v>0</v>
      </c>
      <c r="BM251" s="48">
        <v>0</v>
      </c>
      <c r="BN251" s="58">
        <v>0</v>
      </c>
      <c r="BO251" s="48">
        <v>0</v>
      </c>
      <c r="BP251" s="48">
        <v>0</v>
      </c>
      <c r="BQ251" s="48">
        <v>0</v>
      </c>
      <c r="BR251" s="48">
        <v>0</v>
      </c>
      <c r="BS251" s="48">
        <v>0</v>
      </c>
      <c r="BT251" s="48">
        <v>0</v>
      </c>
      <c r="BU251" s="48">
        <v>0</v>
      </c>
      <c r="BV251" s="48">
        <v>0</v>
      </c>
      <c r="BW251" s="48">
        <v>0</v>
      </c>
      <c r="BX251" s="48">
        <v>0</v>
      </c>
      <c r="BY251" s="48">
        <v>0</v>
      </c>
      <c r="BZ251" s="58">
        <v>0</v>
      </c>
      <c r="CA251" s="48">
        <v>0</v>
      </c>
      <c r="CB251" s="48">
        <v>0</v>
      </c>
      <c r="CC251" s="48">
        <v>0</v>
      </c>
      <c r="CD251" s="48">
        <v>0</v>
      </c>
      <c r="CE251" s="48">
        <v>0</v>
      </c>
      <c r="CF251" s="48">
        <v>0</v>
      </c>
      <c r="CG251" s="48">
        <v>0</v>
      </c>
      <c r="CH251" s="48">
        <v>0</v>
      </c>
      <c r="CI251" s="48">
        <v>0</v>
      </c>
      <c r="CJ251" s="48">
        <v>0</v>
      </c>
      <c r="CK251" s="48">
        <v>0</v>
      </c>
      <c r="CL251" s="58">
        <v>0</v>
      </c>
      <c r="CM251" s="48">
        <v>0</v>
      </c>
      <c r="CN251" s="48">
        <v>0</v>
      </c>
      <c r="CO251" s="48">
        <v>0</v>
      </c>
      <c r="CP251" s="48">
        <v>0</v>
      </c>
      <c r="CQ251" s="48">
        <v>0</v>
      </c>
      <c r="CR251" s="48">
        <v>0</v>
      </c>
      <c r="CS251" s="48">
        <v>0</v>
      </c>
      <c r="CT251" s="48">
        <v>0</v>
      </c>
      <c r="CU251" s="48">
        <v>0</v>
      </c>
      <c r="CV251" s="48">
        <v>0</v>
      </c>
      <c r="CW251" s="71">
        <v>0</v>
      </c>
      <c r="CX251" s="47">
        <v>0</v>
      </c>
      <c r="CY251" s="47">
        <v>0</v>
      </c>
      <c r="CZ251" s="47">
        <v>0</v>
      </c>
      <c r="DA251" s="47">
        <v>0</v>
      </c>
      <c r="DB251" s="47">
        <v>0</v>
      </c>
      <c r="DC251" s="47">
        <v>0</v>
      </c>
      <c r="DD251" s="47">
        <v>0</v>
      </c>
      <c r="DE251" s="47">
        <v>0</v>
      </c>
      <c r="DF251" s="47">
        <v>0</v>
      </c>
      <c r="DG251" s="47">
        <v>0</v>
      </c>
      <c r="DH251" s="47">
        <v>0</v>
      </c>
      <c r="DI251" s="47">
        <v>0</v>
      </c>
    </row>
    <row r="252" spans="1:113" x14ac:dyDescent="0.25">
      <c r="A252" s="23" t="s">
        <v>396</v>
      </c>
      <c r="B252" s="20" t="s">
        <v>398</v>
      </c>
      <c r="C252" s="20" t="s">
        <v>396</v>
      </c>
      <c r="D252" s="43" t="s">
        <v>393</v>
      </c>
      <c r="E252" s="42" t="s">
        <v>596</v>
      </c>
      <c r="F252" s="48">
        <v>2.4181979166666667</v>
      </c>
      <c r="G252" s="48">
        <v>7.1004296875000001</v>
      </c>
      <c r="H252" s="48">
        <v>4.7772109374999996</v>
      </c>
      <c r="I252" s="48">
        <v>27.970453124999999</v>
      </c>
      <c r="J252" s="48">
        <v>34.470617187499997</v>
      </c>
      <c r="K252" s="48">
        <v>30.139567708333331</v>
      </c>
      <c r="L252" s="48">
        <v>18.950903645833332</v>
      </c>
      <c r="M252" s="48">
        <v>63.801916666666664</v>
      </c>
      <c r="N252" s="48">
        <v>55.772062499999997</v>
      </c>
      <c r="O252" s="48">
        <v>23.876611979166668</v>
      </c>
      <c r="P252" s="48">
        <v>26.533661458333331</v>
      </c>
      <c r="Q252" s="48">
        <v>8.0920598958333336</v>
      </c>
      <c r="R252" s="58">
        <v>92.396687499999999</v>
      </c>
      <c r="S252" s="48">
        <v>0.98987760416666659</v>
      </c>
      <c r="T252" s="48">
        <v>71.526270833333328</v>
      </c>
      <c r="U252" s="48">
        <v>161.67219531250001</v>
      </c>
      <c r="V252" s="48">
        <v>38.220575520833336</v>
      </c>
      <c r="W252" s="48">
        <v>17.542356770833333</v>
      </c>
      <c r="X252" s="48">
        <v>3.36671875</v>
      </c>
      <c r="Y252" s="48">
        <v>31.97715625</v>
      </c>
      <c r="Z252" s="48">
        <v>28.743544270833333</v>
      </c>
      <c r="AA252" s="48">
        <v>104.22100781250001</v>
      </c>
      <c r="AB252" s="48">
        <v>49.256075520833335</v>
      </c>
      <c r="AC252" s="48">
        <v>38.413773437499998</v>
      </c>
      <c r="AD252" s="58">
        <v>20.470322916666667</v>
      </c>
      <c r="AE252" s="48">
        <v>46.373807291666665</v>
      </c>
      <c r="AF252" s="48">
        <v>25.26503125</v>
      </c>
      <c r="AG252" s="48">
        <v>7.7036328125000004</v>
      </c>
      <c r="AH252" s="48">
        <v>12.155611979166666</v>
      </c>
      <c r="AI252" s="48">
        <v>1.8172786458333332</v>
      </c>
      <c r="AJ252" s="48">
        <v>0.76744791666666667</v>
      </c>
      <c r="AK252" s="48">
        <v>4.2134765625000004</v>
      </c>
      <c r="AL252" s="48">
        <v>3.7012864583333336</v>
      </c>
      <c r="AM252" s="48">
        <v>14.313223958333333</v>
      </c>
      <c r="AN252" s="48">
        <v>4.1069296875000001</v>
      </c>
      <c r="AO252" s="48">
        <v>2.0668229166666667</v>
      </c>
      <c r="AP252" s="58">
        <v>1.7206484375</v>
      </c>
      <c r="AQ252" s="48">
        <v>6.0273671875000003</v>
      </c>
      <c r="AR252" s="48">
        <v>5.0399088541666668</v>
      </c>
      <c r="AS252" s="48">
        <v>2.9870807291666663</v>
      </c>
      <c r="AT252" s="48">
        <v>4.7000729166666666</v>
      </c>
      <c r="AU252" s="48">
        <v>0.95841666666666658</v>
      </c>
      <c r="AV252" s="48">
        <v>1.038359375</v>
      </c>
      <c r="AW252" s="48">
        <v>8.1601953125000009</v>
      </c>
      <c r="AX252" s="48">
        <v>6.1385130208333329</v>
      </c>
      <c r="AY252" s="48">
        <v>4.7584687499999996</v>
      </c>
      <c r="AZ252" s="48">
        <v>2.2350130208333336</v>
      </c>
      <c r="BA252" s="48">
        <v>1.3869843749999999</v>
      </c>
      <c r="BB252" s="58">
        <v>95.269825520833322</v>
      </c>
      <c r="BC252" s="48">
        <v>42.386260416666666</v>
      </c>
      <c r="BD252" s="48">
        <v>25.057187500000001</v>
      </c>
      <c r="BE252" s="48">
        <v>5.0102578124999999</v>
      </c>
      <c r="BF252" s="48">
        <v>5.0576901041666673</v>
      </c>
      <c r="BG252" s="48">
        <v>1.4992369791666667</v>
      </c>
      <c r="BH252" s="48">
        <v>4.6475052083333326</v>
      </c>
      <c r="BI252" s="48">
        <v>5.3317265625000001</v>
      </c>
      <c r="BJ252" s="48">
        <v>13.002723958333334</v>
      </c>
      <c r="BK252" s="48">
        <v>34.032125000000001</v>
      </c>
      <c r="BL252" s="48">
        <v>7.6962838541666656</v>
      </c>
      <c r="BM252" s="48">
        <v>16.308453125</v>
      </c>
      <c r="BN252" s="58">
        <v>30.256169270833333</v>
      </c>
      <c r="BO252" s="48">
        <v>18.993549479166667</v>
      </c>
      <c r="BP252" s="48">
        <v>42.276093750000001</v>
      </c>
      <c r="BQ252" s="48">
        <v>26.303950520833332</v>
      </c>
      <c r="BR252" s="48">
        <v>8.5073437500000004</v>
      </c>
      <c r="BS252" s="48">
        <v>5.1861510416666672</v>
      </c>
      <c r="BT252" s="48">
        <v>0.95318489583333321</v>
      </c>
      <c r="BU252" s="48">
        <v>7.5402942708333329</v>
      </c>
      <c r="BV252" s="48">
        <v>7.1875520833333333</v>
      </c>
      <c r="BW252" s="48">
        <v>9.5064895833333338</v>
      </c>
      <c r="BX252" s="48">
        <v>8.6672005208333331</v>
      </c>
      <c r="BY252" s="48">
        <v>7.2363125000000004</v>
      </c>
      <c r="BZ252" s="58">
        <v>7.5952656249999997</v>
      </c>
      <c r="CA252" s="48">
        <v>7.5425859375000002</v>
      </c>
      <c r="CB252" s="48">
        <v>9.2594427083333333</v>
      </c>
      <c r="CC252" s="48">
        <v>8.1012734374999997</v>
      </c>
      <c r="CD252" s="48">
        <v>6.069119791666667</v>
      </c>
      <c r="CE252" s="48">
        <v>2.5819973958333335</v>
      </c>
      <c r="CF252" s="48">
        <v>2.5138281249999999</v>
      </c>
      <c r="CG252" s="48">
        <v>6.6617473958333333</v>
      </c>
      <c r="CH252" s="48">
        <v>11.056723958333334</v>
      </c>
      <c r="CI252" s="48">
        <v>9.7131875000000001</v>
      </c>
      <c r="CJ252" s="48">
        <v>7.5632135416666664</v>
      </c>
      <c r="CK252" s="48">
        <v>8.5725546875000003</v>
      </c>
      <c r="CL252" s="58">
        <v>0</v>
      </c>
      <c r="CM252" s="48">
        <v>0</v>
      </c>
      <c r="CN252" s="48">
        <v>0</v>
      </c>
      <c r="CO252" s="48">
        <v>0</v>
      </c>
      <c r="CP252" s="48">
        <v>0</v>
      </c>
      <c r="CQ252" s="48">
        <v>0</v>
      </c>
      <c r="CR252" s="48">
        <v>0</v>
      </c>
      <c r="CS252" s="48">
        <v>0</v>
      </c>
      <c r="CT252" s="48">
        <v>0</v>
      </c>
      <c r="CU252" s="48">
        <v>0</v>
      </c>
      <c r="CV252" s="48">
        <v>0</v>
      </c>
      <c r="CW252" s="71">
        <v>0</v>
      </c>
      <c r="CX252" s="47">
        <v>4.7879531859557867</v>
      </c>
      <c r="CY252" s="47">
        <v>8.7897659297789339</v>
      </c>
      <c r="CZ252" s="47">
        <v>22.595958387516252</v>
      </c>
      <c r="DA252" s="47">
        <v>18.878291287386215</v>
      </c>
      <c r="DB252" s="47">
        <v>9.7900182054616387</v>
      </c>
      <c r="DC252" s="47">
        <v>4.1999921976592978</v>
      </c>
      <c r="DD252" s="47">
        <v>9.4280858257477238</v>
      </c>
      <c r="DE252" s="47">
        <v>12.640327698309493</v>
      </c>
      <c r="DF252" s="47">
        <v>9.9558491547464243</v>
      </c>
      <c r="DG252" s="47">
        <v>51.979726918075421</v>
      </c>
      <c r="DH252" s="47">
        <v>9.789196358907672</v>
      </c>
      <c r="DI252" s="47">
        <v>12.194457737321196</v>
      </c>
    </row>
    <row r="253" spans="1:113" x14ac:dyDescent="0.25">
      <c r="A253" s="23" t="s">
        <v>396</v>
      </c>
      <c r="B253" s="20" t="s">
        <v>398</v>
      </c>
      <c r="C253" s="20" t="s">
        <v>396</v>
      </c>
      <c r="D253" s="43" t="s">
        <v>394</v>
      </c>
      <c r="E253" s="42" t="s">
        <v>169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1.3020833333333333E-4</v>
      </c>
      <c r="N253" s="48">
        <v>0</v>
      </c>
      <c r="O253" s="48">
        <v>0</v>
      </c>
      <c r="P253" s="48">
        <v>0</v>
      </c>
      <c r="Q253" s="48">
        <v>0</v>
      </c>
      <c r="R253" s="5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58">
        <v>0</v>
      </c>
      <c r="AE253" s="48">
        <v>0</v>
      </c>
      <c r="AF253" s="48">
        <v>0</v>
      </c>
      <c r="AG253" s="48">
        <v>0</v>
      </c>
      <c r="AH253" s="48">
        <v>0</v>
      </c>
      <c r="AI253" s="48">
        <v>0</v>
      </c>
      <c r="AJ253" s="48">
        <v>0</v>
      </c>
      <c r="AK253" s="48">
        <v>0</v>
      </c>
      <c r="AL253" s="48">
        <v>0</v>
      </c>
      <c r="AM253" s="48">
        <v>0</v>
      </c>
      <c r="AN253" s="48">
        <v>0</v>
      </c>
      <c r="AO253" s="48">
        <v>2.6041666666666666E-4</v>
      </c>
      <c r="AP253" s="58">
        <v>0</v>
      </c>
      <c r="AQ253" s="48">
        <v>0</v>
      </c>
      <c r="AR253" s="48">
        <v>0</v>
      </c>
      <c r="AS253" s="48">
        <v>0</v>
      </c>
      <c r="AT253" s="48">
        <v>0</v>
      </c>
      <c r="AU253" s="48">
        <v>0</v>
      </c>
      <c r="AV253" s="48">
        <v>0</v>
      </c>
      <c r="AW253" s="48">
        <v>0</v>
      </c>
      <c r="AX253" s="48">
        <v>0</v>
      </c>
      <c r="AY253" s="48">
        <v>0</v>
      </c>
      <c r="AZ253" s="48">
        <v>0</v>
      </c>
      <c r="BA253" s="48">
        <v>0</v>
      </c>
      <c r="BB253" s="58">
        <v>0</v>
      </c>
      <c r="BC253" s="48">
        <v>0</v>
      </c>
      <c r="BD253" s="48">
        <v>0</v>
      </c>
      <c r="BE253" s="48">
        <v>0</v>
      </c>
      <c r="BF253" s="48">
        <v>0</v>
      </c>
      <c r="BG253" s="48">
        <v>0</v>
      </c>
      <c r="BH253" s="48">
        <v>0</v>
      </c>
      <c r="BI253" s="48">
        <v>0</v>
      </c>
      <c r="BJ253" s="48">
        <v>0</v>
      </c>
      <c r="BK253" s="48">
        <v>0</v>
      </c>
      <c r="BL253" s="48">
        <v>0</v>
      </c>
      <c r="BM253" s="48">
        <v>0</v>
      </c>
      <c r="BN253" s="58">
        <v>0</v>
      </c>
      <c r="BO253" s="48">
        <v>0</v>
      </c>
      <c r="BP253" s="48">
        <v>0</v>
      </c>
      <c r="BQ253" s="48">
        <v>0</v>
      </c>
      <c r="BR253" s="48">
        <v>0</v>
      </c>
      <c r="BS253" s="48">
        <v>0</v>
      </c>
      <c r="BT253" s="48">
        <v>0</v>
      </c>
      <c r="BU253" s="48">
        <v>0</v>
      </c>
      <c r="BV253" s="48">
        <v>0</v>
      </c>
      <c r="BW253" s="48">
        <v>0</v>
      </c>
      <c r="BX253" s="48">
        <v>4.6875000000000001E-5</v>
      </c>
      <c r="BY253" s="48">
        <v>0</v>
      </c>
      <c r="BZ253" s="58">
        <v>0</v>
      </c>
      <c r="CA253" s="48">
        <v>0</v>
      </c>
      <c r="CB253" s="48">
        <v>0</v>
      </c>
      <c r="CC253" s="48">
        <v>0</v>
      </c>
      <c r="CD253" s="48">
        <v>0</v>
      </c>
      <c r="CE253" s="48">
        <v>0</v>
      </c>
      <c r="CF253" s="48">
        <v>0</v>
      </c>
      <c r="CG253" s="48">
        <v>0</v>
      </c>
      <c r="CH253" s="48">
        <v>0</v>
      </c>
      <c r="CI253" s="48">
        <v>0</v>
      </c>
      <c r="CJ253" s="48">
        <v>0</v>
      </c>
      <c r="CK253" s="48">
        <v>1.3203125000000001E-3</v>
      </c>
      <c r="CL253" s="58">
        <v>0</v>
      </c>
      <c r="CM253" s="48">
        <v>0</v>
      </c>
      <c r="CN253" s="48">
        <v>0</v>
      </c>
      <c r="CO253" s="48">
        <v>1.3560468140442131E-2</v>
      </c>
      <c r="CP253" s="48">
        <v>0</v>
      </c>
      <c r="CQ253" s="48">
        <v>0</v>
      </c>
      <c r="CR253" s="48">
        <v>0</v>
      </c>
      <c r="CS253" s="48">
        <v>0</v>
      </c>
      <c r="CT253" s="48">
        <v>0</v>
      </c>
      <c r="CU253" s="48">
        <v>0</v>
      </c>
      <c r="CV253" s="48">
        <v>0</v>
      </c>
      <c r="CW253" s="71">
        <v>0</v>
      </c>
      <c r="CX253" s="47">
        <v>0</v>
      </c>
      <c r="CY253" s="47">
        <v>5.2015604681404419E-6</v>
      </c>
      <c r="CZ253" s="47">
        <v>8.01040312093628E-4</v>
      </c>
      <c r="DA253" s="47">
        <v>0</v>
      </c>
      <c r="DB253" s="47">
        <v>0</v>
      </c>
      <c r="DC253" s="47">
        <v>0</v>
      </c>
      <c r="DD253" s="47">
        <v>0</v>
      </c>
      <c r="DE253" s="47">
        <v>0</v>
      </c>
      <c r="DF253" s="47">
        <v>2.791677503250975E-2</v>
      </c>
      <c r="DG253" s="47">
        <v>0</v>
      </c>
      <c r="DH253" s="47">
        <v>0</v>
      </c>
      <c r="DI253" s="47">
        <v>0</v>
      </c>
    </row>
    <row r="254" spans="1:113" x14ac:dyDescent="0.25">
      <c r="A254" s="23" t="s">
        <v>396</v>
      </c>
      <c r="B254" s="20" t="s">
        <v>398</v>
      </c>
      <c r="C254" s="20" t="s">
        <v>396</v>
      </c>
      <c r="D254" s="43" t="s">
        <v>395</v>
      </c>
      <c r="E254" s="42" t="s">
        <v>170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7.7604166666666663E-4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5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3.3854166666666665E-5</v>
      </c>
      <c r="Y254" s="48">
        <v>0</v>
      </c>
      <c r="Z254" s="48">
        <v>1.2760416666666665E-4</v>
      </c>
      <c r="AA254" s="48">
        <v>0</v>
      </c>
      <c r="AB254" s="48">
        <v>0</v>
      </c>
      <c r="AC254" s="48">
        <v>0</v>
      </c>
      <c r="AD254" s="58">
        <v>1.3020833333333333E-4</v>
      </c>
      <c r="AE254" s="48">
        <v>0</v>
      </c>
      <c r="AF254" s="48">
        <v>0</v>
      </c>
      <c r="AG254" s="48">
        <v>0</v>
      </c>
      <c r="AH254" s="48">
        <v>0</v>
      </c>
      <c r="AI254" s="48">
        <v>0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  <c r="AO254" s="48">
        <v>0</v>
      </c>
      <c r="AP254" s="58">
        <v>0</v>
      </c>
      <c r="AQ254" s="48">
        <v>0</v>
      </c>
      <c r="AR254" s="48">
        <v>0</v>
      </c>
      <c r="AS254" s="48">
        <v>0</v>
      </c>
      <c r="AT254" s="48">
        <v>0</v>
      </c>
      <c r="AU254" s="48">
        <v>0</v>
      </c>
      <c r="AV254" s="48">
        <v>0</v>
      </c>
      <c r="AW254" s="48">
        <v>0</v>
      </c>
      <c r="AX254" s="48">
        <v>0</v>
      </c>
      <c r="AY254" s="48">
        <v>0</v>
      </c>
      <c r="AZ254" s="48">
        <v>0</v>
      </c>
      <c r="BA254" s="48">
        <v>0</v>
      </c>
      <c r="BB254" s="58">
        <v>0</v>
      </c>
      <c r="BC254" s="48">
        <v>0</v>
      </c>
      <c r="BD254" s="48">
        <v>0</v>
      </c>
      <c r="BE254" s="48">
        <v>0</v>
      </c>
      <c r="BF254" s="48">
        <v>0</v>
      </c>
      <c r="BG254" s="48">
        <v>0</v>
      </c>
      <c r="BH254" s="48">
        <v>0</v>
      </c>
      <c r="BI254" s="48">
        <v>0</v>
      </c>
      <c r="BJ254" s="48">
        <v>0</v>
      </c>
      <c r="BK254" s="48">
        <v>0</v>
      </c>
      <c r="BL254" s="48">
        <v>0</v>
      </c>
      <c r="BM254" s="48">
        <v>0</v>
      </c>
      <c r="BN254" s="58">
        <v>0</v>
      </c>
      <c r="BO254" s="48">
        <v>0</v>
      </c>
      <c r="BP254" s="48">
        <v>0</v>
      </c>
      <c r="BQ254" s="48">
        <v>0</v>
      </c>
      <c r="BR254" s="48">
        <v>0</v>
      </c>
      <c r="BS254" s="48">
        <v>0</v>
      </c>
      <c r="BT254" s="48">
        <v>0</v>
      </c>
      <c r="BU254" s="48">
        <v>0</v>
      </c>
      <c r="BV254" s="48">
        <v>0</v>
      </c>
      <c r="BW254" s="48">
        <v>0</v>
      </c>
      <c r="BX254" s="48">
        <v>0</v>
      </c>
      <c r="BY254" s="48">
        <v>1.8341145833333333E-2</v>
      </c>
      <c r="BZ254" s="58">
        <v>0</v>
      </c>
      <c r="CA254" s="48">
        <v>0</v>
      </c>
      <c r="CB254" s="48">
        <v>0</v>
      </c>
      <c r="CC254" s="48">
        <v>0</v>
      </c>
      <c r="CD254" s="48">
        <v>3.9062500000000002E-4</v>
      </c>
      <c r="CE254" s="48">
        <v>0</v>
      </c>
      <c r="CF254" s="48">
        <v>0</v>
      </c>
      <c r="CG254" s="48">
        <v>0</v>
      </c>
      <c r="CH254" s="48">
        <v>0</v>
      </c>
      <c r="CI254" s="48">
        <v>0</v>
      </c>
      <c r="CJ254" s="48">
        <v>0</v>
      </c>
      <c r="CK254" s="48">
        <v>0</v>
      </c>
      <c r="CL254" s="58">
        <v>0</v>
      </c>
      <c r="CM254" s="48">
        <v>0</v>
      </c>
      <c r="CN254" s="48">
        <v>0</v>
      </c>
      <c r="CO254" s="48">
        <v>8.7906371911573465E-4</v>
      </c>
      <c r="CP254" s="48">
        <v>0</v>
      </c>
      <c r="CQ254" s="48">
        <v>0</v>
      </c>
      <c r="CR254" s="48">
        <v>0</v>
      </c>
      <c r="CS254" s="48">
        <v>0</v>
      </c>
      <c r="CT254" s="48">
        <v>0</v>
      </c>
      <c r="CU254" s="48">
        <v>0</v>
      </c>
      <c r="CV254" s="48">
        <v>0</v>
      </c>
      <c r="CW254" s="71">
        <v>0</v>
      </c>
      <c r="CX254" s="47">
        <v>4.8478543563068915E-3</v>
      </c>
      <c r="CY254" s="47">
        <v>0</v>
      </c>
      <c r="CZ254" s="47">
        <v>0</v>
      </c>
      <c r="DA254" s="47">
        <v>0</v>
      </c>
      <c r="DB254" s="47">
        <v>0</v>
      </c>
      <c r="DC254" s="47">
        <v>0</v>
      </c>
      <c r="DD254" s="47">
        <v>0</v>
      </c>
      <c r="DE254" s="47">
        <v>0</v>
      </c>
      <c r="DF254" s="47">
        <v>0</v>
      </c>
      <c r="DG254" s="47">
        <v>0</v>
      </c>
      <c r="DH254" s="47">
        <v>0</v>
      </c>
      <c r="DI254" s="47">
        <v>0</v>
      </c>
    </row>
    <row r="255" spans="1:113" s="68" customFormat="1" ht="15.75" thickBot="1" x14ac:dyDescent="0.3">
      <c r="A255" s="24" t="s">
        <v>396</v>
      </c>
      <c r="B255" s="25" t="s">
        <v>398</v>
      </c>
      <c r="C255" s="25" t="s">
        <v>396</v>
      </c>
      <c r="D255" s="44" t="s">
        <v>32</v>
      </c>
      <c r="E255" s="45" t="s">
        <v>171</v>
      </c>
      <c r="F255" s="65">
        <f>SUM(F11:F254)</f>
        <v>1902.2896770833333</v>
      </c>
      <c r="G255" s="65">
        <v>1926.1464010416671</v>
      </c>
      <c r="H255" s="65">
        <v>1548.5085182291666</v>
      </c>
      <c r="I255" s="65">
        <v>1505.5611223958331</v>
      </c>
      <c r="J255" s="65">
        <v>2155.7401250000003</v>
      </c>
      <c r="K255" s="65">
        <v>1972.5787395833331</v>
      </c>
      <c r="L255" s="65">
        <v>1874.2573359375001</v>
      </c>
      <c r="M255" s="65">
        <v>2332.286046875</v>
      </c>
      <c r="N255" s="65">
        <v>1867.2522239583338</v>
      </c>
      <c r="O255" s="65">
        <v>2302.5187838541669</v>
      </c>
      <c r="P255" s="65">
        <v>1929.6700156249999</v>
      </c>
      <c r="Q255" s="66">
        <v>1860.8046093749997</v>
      </c>
      <c r="R255" s="65">
        <v>2015.7218619791663</v>
      </c>
      <c r="S255" s="65">
        <v>1567.7517734375008</v>
      </c>
      <c r="T255" s="65">
        <v>1888.7261328124998</v>
      </c>
      <c r="U255" s="65">
        <v>2144.9803203125002</v>
      </c>
      <c r="V255" s="65">
        <v>2288.3441484374994</v>
      </c>
      <c r="W255" s="65">
        <v>1681.9758255208337</v>
      </c>
      <c r="X255" s="65">
        <v>2132.2575104166663</v>
      </c>
      <c r="Y255" s="65">
        <v>2521.9420052083333</v>
      </c>
      <c r="Z255" s="65">
        <v>2207.8824609375006</v>
      </c>
      <c r="AA255" s="65">
        <v>2477.4059635416666</v>
      </c>
      <c r="AB255" s="65">
        <v>2518.3693932291658</v>
      </c>
      <c r="AC255" s="66">
        <v>2433.3024583333331</v>
      </c>
      <c r="AD255" s="65">
        <v>2244.1903411458338</v>
      </c>
      <c r="AE255" s="65">
        <v>2008.8175052083338</v>
      </c>
      <c r="AF255" s="65">
        <v>2145.8734218750001</v>
      </c>
      <c r="AG255" s="65">
        <v>2252.2034296874995</v>
      </c>
      <c r="AH255" s="65">
        <v>2184.8286406250004</v>
      </c>
      <c r="AI255" s="65">
        <v>2101.2077578125004</v>
      </c>
      <c r="AJ255" s="65">
        <v>2206.6012265625004</v>
      </c>
      <c r="AK255" s="65">
        <v>1997.2900312500001</v>
      </c>
      <c r="AL255" s="65">
        <v>2228.8227604166682</v>
      </c>
      <c r="AM255" s="65">
        <v>2016.4120677083333</v>
      </c>
      <c r="AN255" s="65">
        <v>1732.7890598958334</v>
      </c>
      <c r="AO255" s="66">
        <v>2149.1436875000004</v>
      </c>
      <c r="AP255" s="65">
        <v>1925.1137395833332</v>
      </c>
      <c r="AQ255" s="65">
        <v>1700.6151041666669</v>
      </c>
      <c r="AR255" s="65">
        <v>1872.9406640624995</v>
      </c>
      <c r="AS255" s="65">
        <v>1835.4377057291667</v>
      </c>
      <c r="AT255" s="65">
        <v>1960.5128567708334</v>
      </c>
      <c r="AU255" s="65">
        <v>1673.8094609375005</v>
      </c>
      <c r="AV255" s="65">
        <v>1992.1657083333339</v>
      </c>
      <c r="AW255" s="65">
        <v>1937.7178020833333</v>
      </c>
      <c r="AX255" s="65">
        <v>1787.1369817708335</v>
      </c>
      <c r="AY255" s="65">
        <v>1886.3342291666663</v>
      </c>
      <c r="AZ255" s="65">
        <v>1539.8553828124998</v>
      </c>
      <c r="BA255" s="66">
        <v>2003.3794062499999</v>
      </c>
      <c r="BB255" s="65">
        <v>2689.1726171874998</v>
      </c>
      <c r="BC255" s="65">
        <v>2530.2525052083333</v>
      </c>
      <c r="BD255" s="65">
        <v>2681.0337161458333</v>
      </c>
      <c r="BE255" s="65">
        <v>2034.4807343750003</v>
      </c>
      <c r="BF255" s="65">
        <v>1791.2696796875</v>
      </c>
      <c r="BG255" s="65">
        <v>2063.8507916666663</v>
      </c>
      <c r="BH255" s="65">
        <v>2481.0206380208333</v>
      </c>
      <c r="BI255" s="65">
        <v>2164.1129218750002</v>
      </c>
      <c r="BJ255" s="65">
        <v>2243.2463046874996</v>
      </c>
      <c r="BK255" s="65">
        <v>2155.9784427083337</v>
      </c>
      <c r="BL255" s="65">
        <v>2543.0781197916663</v>
      </c>
      <c r="BM255" s="66">
        <v>2588.7784999999999</v>
      </c>
      <c r="BN255" s="65">
        <v>2461.7461354166667</v>
      </c>
      <c r="BO255" s="65">
        <v>2809.4128958333331</v>
      </c>
      <c r="BP255" s="65">
        <v>3049.3368255208343</v>
      </c>
      <c r="BQ255" s="65">
        <v>2511.3917057291669</v>
      </c>
      <c r="BR255" s="65">
        <v>2167.9148984375006</v>
      </c>
      <c r="BS255" s="65">
        <v>2666.3545833333319</v>
      </c>
      <c r="BT255" s="65">
        <v>2196.257419270833</v>
      </c>
      <c r="BU255" s="65">
        <v>2616.3242500000015</v>
      </c>
      <c r="BV255" s="65">
        <v>2827.5634114583336</v>
      </c>
      <c r="BW255" s="65">
        <v>2403.3356901041661</v>
      </c>
      <c r="BX255" s="65">
        <v>2514.3537369791666</v>
      </c>
      <c r="BY255" s="65">
        <v>2734.5291302083338</v>
      </c>
      <c r="BZ255" s="67">
        <v>2679.732020833334</v>
      </c>
      <c r="CA255" s="65">
        <v>2696.7299765624994</v>
      </c>
      <c r="CB255" s="65">
        <v>3403.014380208333</v>
      </c>
      <c r="CC255" s="65">
        <v>3362.9883020833327</v>
      </c>
      <c r="CD255" s="65">
        <v>3611.3920078124997</v>
      </c>
      <c r="CE255" s="65">
        <v>4009.5907083333332</v>
      </c>
      <c r="CF255" s="65">
        <v>3159.6500807291673</v>
      </c>
      <c r="CG255" s="65">
        <v>3648.8026796874997</v>
      </c>
      <c r="CH255" s="65">
        <v>2818.9634609375003</v>
      </c>
      <c r="CI255" s="65">
        <v>3455.5386015624999</v>
      </c>
      <c r="CJ255" s="65">
        <v>2835.2994505208335</v>
      </c>
      <c r="CK255" s="65">
        <v>2941.5534739583331</v>
      </c>
      <c r="CL255" s="67">
        <v>3343.7601638491547</v>
      </c>
      <c r="CM255" s="65">
        <v>2668.8818959687901</v>
      </c>
      <c r="CN255" s="65">
        <v>3431.4950689206757</v>
      </c>
      <c r="CO255" s="65">
        <v>3185.1592899869952</v>
      </c>
      <c r="CP255" s="65">
        <v>3560.1885435630693</v>
      </c>
      <c r="CQ255" s="65">
        <v>2575.3523797139146</v>
      </c>
      <c r="CR255" s="65">
        <v>3111.281334200261</v>
      </c>
      <c r="CS255" s="65">
        <v>3350.303185955785</v>
      </c>
      <c r="CT255" s="65">
        <v>3272.8392691807549</v>
      </c>
      <c r="CU255" s="65">
        <v>3557.1631989596863</v>
      </c>
      <c r="CV255" s="65">
        <v>3347.2587100130036</v>
      </c>
      <c r="CW255" s="66">
        <v>3298.4231209362811</v>
      </c>
      <c r="CX255" s="65">
        <v>3706.3813784135241</v>
      </c>
      <c r="CY255" s="65">
        <v>3366.8917009102724</v>
      </c>
      <c r="CZ255" s="65">
        <v>3042.0245123537056</v>
      </c>
      <c r="DA255" s="65">
        <v>3378.7320910273079</v>
      </c>
      <c r="DB255" s="65">
        <v>3853.7937607282188</v>
      </c>
      <c r="DC255" s="65">
        <v>3467.9105981794528</v>
      </c>
      <c r="DD255" s="65">
        <v>3650.9943016905081</v>
      </c>
      <c r="DE255" s="65">
        <v>3570.6550689206761</v>
      </c>
      <c r="DF255" s="65">
        <v>3596.0686944083227</v>
      </c>
      <c r="DG255" s="65">
        <v>4104.564052015603</v>
      </c>
      <c r="DH255" s="65">
        <v>3500.1637009102719</v>
      </c>
      <c r="DI255" s="65">
        <v>4228.3334824447338</v>
      </c>
    </row>
    <row r="257" spans="102:108" x14ac:dyDescent="0.25">
      <c r="CX257" s="47"/>
      <c r="CY257" s="47"/>
      <c r="CZ257" s="47"/>
      <c r="DA257" s="47"/>
      <c r="DB257" s="47"/>
      <c r="DC257" s="47"/>
      <c r="DD257" s="47"/>
    </row>
  </sheetData>
  <phoneticPr fontId="18" type="noConversion"/>
  <conditionalFormatting sqref="D1:D1048576">
    <cfRule type="duplicateValues" dxfId="1" priority="1"/>
    <cfRule type="duplicateValues" dxfId="0" priority="2"/>
  </conditionalFormatting>
  <dataValidations disablePrompts="1" count="2">
    <dataValidation type="list" allowBlank="1" showInputMessage="1" showErrorMessage="1" sqref="B7" xr:uid="{00000000-0002-0000-0100-000000000000}">
      <formula1>#REF!</formula1>
    </dataValidation>
    <dataValidation type="list" allowBlank="1" showErrorMessage="1" prompt="_x000a_" sqref="B6" xr:uid="{00000000-0002-0000-0100-000001000000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Exports</vt:lpstr>
      <vt:lpstr>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Khalil Al-Hsani</cp:lastModifiedBy>
  <dcterms:created xsi:type="dcterms:W3CDTF">2016-03-10T14:57:36Z</dcterms:created>
  <dcterms:modified xsi:type="dcterms:W3CDTF">2025-02-16T07:06:03Z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2025-02-16T07:06:03Z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e168fa04-5d4e-4281-bdc4-0cc3464445ea</vt:lpwstr>
  </property>
  <property fmtid="{D5CDD505-2E9C-101B-9397-08002B2CF9AE}" pid="8" name="MSIP_Label_defa4170-0d19-0005-0004-bc88714345d2_ActionId">
    <vt:lpwstr>5f8e83a3-b366-4725-b2ee-f29ae168a90a</vt:lpwstr>
  </property>
  <property fmtid="{D5CDD505-2E9C-101B-9397-08002B2CF9AE}" pid="9" name="MSIP_Label_defa4170-0d19-0005-0004-bc88714345d2_ContentBits">
    <vt:lpwstr>0</vt:lpwstr>
  </property>
</Properties>
</file>